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B9AD3FA2-302A-4F47-B527-042C8AACF394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GoBack" localSheetId="0">Лист1!$E$266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98" i="1" l="1"/>
  <c r="N198" i="1"/>
  <c r="M198" i="1"/>
  <c r="L198" i="1"/>
  <c r="K198" i="1"/>
  <c r="J198" i="1"/>
  <c r="H198" i="1"/>
  <c r="G198" i="1"/>
  <c r="F198" i="1"/>
  <c r="E198" i="1"/>
  <c r="D198" i="1"/>
  <c r="C19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N22" i="1" l="1"/>
  <c r="M22" i="1"/>
  <c r="L22" i="1"/>
  <c r="K22" i="1"/>
  <c r="J22" i="1"/>
  <c r="I22" i="1"/>
  <c r="H22" i="1"/>
  <c r="G22" i="1"/>
  <c r="F22" i="1"/>
  <c r="E22" i="1"/>
  <c r="C88" i="1" l="1"/>
  <c r="C90" i="1"/>
  <c r="C92" i="1"/>
  <c r="C254" i="1" l="1"/>
  <c r="D254" i="1"/>
  <c r="E254" i="1"/>
  <c r="F254" i="1"/>
  <c r="G254" i="1"/>
  <c r="H254" i="1"/>
  <c r="I254" i="1"/>
  <c r="J254" i="1"/>
  <c r="K254" i="1"/>
  <c r="L254" i="1"/>
  <c r="M254" i="1"/>
  <c r="N254" i="1"/>
  <c r="O254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O260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O263" i="1"/>
  <c r="C247" i="1"/>
  <c r="D247" i="1"/>
  <c r="E247" i="1"/>
  <c r="F247" i="1"/>
  <c r="G247" i="1"/>
  <c r="H247" i="1"/>
  <c r="I247" i="1"/>
  <c r="J247" i="1"/>
  <c r="K247" i="1"/>
  <c r="L247" i="1"/>
  <c r="M247" i="1"/>
  <c r="O247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E139" i="1"/>
  <c r="F139" i="1"/>
  <c r="G139" i="1"/>
  <c r="H139" i="1"/>
  <c r="I139" i="1"/>
  <c r="K139" i="1"/>
  <c r="C27" i="1"/>
  <c r="C139" i="1" s="1"/>
  <c r="D27" i="1"/>
  <c r="D139" i="1" s="1"/>
  <c r="J27" i="1"/>
  <c r="J139" i="1" s="1"/>
  <c r="L27" i="1"/>
  <c r="L139" i="1" s="1"/>
  <c r="M27" i="1"/>
  <c r="M139" i="1" s="1"/>
  <c r="N27" i="1"/>
  <c r="N139" i="1" s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D111" i="1"/>
  <c r="B43" i="1"/>
  <c r="B253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C172" i="1" l="1"/>
  <c r="D172" i="1"/>
  <c r="C179" i="1"/>
  <c r="D179" i="1"/>
  <c r="C180" i="1"/>
  <c r="D180" i="1"/>
  <c r="C181" i="1"/>
  <c r="D181" i="1"/>
  <c r="D199" i="1" l="1"/>
  <c r="D225" i="1" s="1"/>
  <c r="C199" i="1"/>
  <c r="C225" i="1" s="1"/>
  <c r="C286" i="1"/>
  <c r="D286" i="1"/>
  <c r="E286" i="1"/>
  <c r="F286" i="1"/>
  <c r="G286" i="1"/>
  <c r="H286" i="1"/>
  <c r="I286" i="1"/>
  <c r="J286" i="1"/>
  <c r="K286" i="1"/>
  <c r="L286" i="1"/>
  <c r="M286" i="1"/>
  <c r="N286" i="1"/>
  <c r="O286" i="1"/>
  <c r="E180" i="1"/>
  <c r="F180" i="1"/>
  <c r="G180" i="1"/>
  <c r="H180" i="1"/>
  <c r="I180" i="1"/>
  <c r="J180" i="1"/>
  <c r="K180" i="1"/>
  <c r="L180" i="1"/>
  <c r="M180" i="1"/>
  <c r="N180" i="1"/>
  <c r="O180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B151" i="1"/>
  <c r="D88" i="1"/>
  <c r="E88" i="1"/>
  <c r="F88" i="1"/>
  <c r="G88" i="1"/>
  <c r="H88" i="1"/>
  <c r="I88" i="1"/>
  <c r="J88" i="1"/>
  <c r="K88" i="1"/>
  <c r="L88" i="1"/>
  <c r="M88" i="1"/>
  <c r="N88" i="1"/>
  <c r="O88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C272" i="1"/>
  <c r="D272" i="1"/>
  <c r="E272" i="1"/>
  <c r="F272" i="1"/>
  <c r="G272" i="1"/>
  <c r="H272" i="1"/>
  <c r="I272" i="1"/>
  <c r="J272" i="1"/>
  <c r="K272" i="1"/>
  <c r="L272" i="1"/>
  <c r="M272" i="1"/>
  <c r="N272" i="1"/>
  <c r="O272" i="1"/>
  <c r="C285" i="1"/>
  <c r="D285" i="1"/>
  <c r="E285" i="1"/>
  <c r="F285" i="1"/>
  <c r="G285" i="1"/>
  <c r="H285" i="1"/>
  <c r="I285" i="1"/>
  <c r="J285" i="1"/>
  <c r="K285" i="1"/>
  <c r="L285" i="1"/>
  <c r="M285" i="1"/>
  <c r="N285" i="1"/>
  <c r="O285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E181" i="1"/>
  <c r="F181" i="1"/>
  <c r="G181" i="1"/>
  <c r="H181" i="1"/>
  <c r="I181" i="1"/>
  <c r="J181" i="1"/>
  <c r="K181" i="1"/>
  <c r="L181" i="1"/>
  <c r="M181" i="1"/>
  <c r="N181" i="1"/>
  <c r="C118" i="1"/>
  <c r="D92" i="1"/>
  <c r="D118" i="1" s="1"/>
  <c r="E92" i="1"/>
  <c r="E118" i="1" s="1"/>
  <c r="F92" i="1"/>
  <c r="F118" i="1" s="1"/>
  <c r="G92" i="1"/>
  <c r="G118" i="1" s="1"/>
  <c r="H92" i="1"/>
  <c r="H118" i="1" s="1"/>
  <c r="I92" i="1"/>
  <c r="I118" i="1" s="1"/>
  <c r="J92" i="1"/>
  <c r="J118" i="1" s="1"/>
  <c r="K92" i="1"/>
  <c r="K118" i="1" s="1"/>
  <c r="L92" i="1"/>
  <c r="L118" i="1" s="1"/>
  <c r="M92" i="1"/>
  <c r="M118" i="1" s="1"/>
  <c r="N92" i="1"/>
  <c r="N118" i="1" s="1"/>
  <c r="C280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C77" i="1"/>
  <c r="D77" i="1"/>
  <c r="E77" i="1"/>
  <c r="F77" i="1"/>
  <c r="G77" i="1"/>
  <c r="H77" i="1"/>
  <c r="I77" i="1"/>
  <c r="J77" i="1"/>
  <c r="K77" i="1"/>
  <c r="L77" i="1"/>
  <c r="M77" i="1"/>
  <c r="N77" i="1"/>
  <c r="D280" i="1"/>
  <c r="C215" i="1"/>
  <c r="C270" i="1" s="1"/>
  <c r="D215" i="1"/>
  <c r="D270" i="1" s="1"/>
  <c r="E215" i="1"/>
  <c r="E270" i="1" s="1"/>
  <c r="F215" i="1"/>
  <c r="F270" i="1" s="1"/>
  <c r="G215" i="1"/>
  <c r="G270" i="1" s="1"/>
  <c r="H215" i="1"/>
  <c r="H270" i="1" s="1"/>
  <c r="I215" i="1"/>
  <c r="I270" i="1" s="1"/>
  <c r="J215" i="1"/>
  <c r="J270" i="1" s="1"/>
  <c r="K215" i="1"/>
  <c r="K270" i="1" s="1"/>
  <c r="L215" i="1"/>
  <c r="L270" i="1" s="1"/>
  <c r="M215" i="1"/>
  <c r="M270" i="1" s="1"/>
  <c r="N215" i="1"/>
  <c r="N270" i="1" s="1"/>
  <c r="O215" i="1"/>
  <c r="O270" i="1" s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E179" i="1"/>
  <c r="F179" i="1"/>
  <c r="G179" i="1"/>
  <c r="H179" i="1"/>
  <c r="I179" i="1"/>
  <c r="J179" i="1"/>
  <c r="K179" i="1"/>
  <c r="L179" i="1"/>
  <c r="M179" i="1"/>
  <c r="N179" i="1"/>
  <c r="D90" i="1"/>
  <c r="E90" i="1"/>
  <c r="F90" i="1"/>
  <c r="G90" i="1"/>
  <c r="H90" i="1"/>
  <c r="I90" i="1"/>
  <c r="J90" i="1"/>
  <c r="K90" i="1"/>
  <c r="L90" i="1"/>
  <c r="M90" i="1"/>
  <c r="N90" i="1"/>
  <c r="O90" i="1"/>
  <c r="C105" i="1"/>
  <c r="C189" i="1"/>
  <c r="D189" i="1"/>
  <c r="E189" i="1"/>
  <c r="F189" i="1"/>
  <c r="G189" i="1"/>
  <c r="H189" i="1"/>
  <c r="I189" i="1"/>
  <c r="J189" i="1"/>
  <c r="K189" i="1"/>
  <c r="L189" i="1"/>
  <c r="M189" i="1"/>
  <c r="O189" i="1"/>
  <c r="C101" i="1"/>
  <c r="D101" i="1"/>
  <c r="E101" i="1"/>
  <c r="F101" i="1"/>
  <c r="G101" i="1"/>
  <c r="H101" i="1"/>
  <c r="I101" i="1"/>
  <c r="J101" i="1"/>
  <c r="K101" i="1"/>
  <c r="L101" i="1"/>
  <c r="M101" i="1"/>
  <c r="O101" i="1"/>
  <c r="E280" i="1"/>
  <c r="F280" i="1"/>
  <c r="G280" i="1"/>
  <c r="H280" i="1"/>
  <c r="I280" i="1"/>
  <c r="J280" i="1"/>
  <c r="K280" i="1"/>
  <c r="L280" i="1"/>
  <c r="M280" i="1"/>
  <c r="N280" i="1"/>
  <c r="O280" i="1"/>
  <c r="F225" i="1"/>
  <c r="G225" i="1"/>
  <c r="H225" i="1"/>
  <c r="I225" i="1"/>
  <c r="J225" i="1"/>
  <c r="K225" i="1"/>
  <c r="L225" i="1"/>
  <c r="M225" i="1"/>
  <c r="N225" i="1"/>
  <c r="O225" i="1"/>
  <c r="E172" i="1"/>
  <c r="F172" i="1"/>
  <c r="F199" i="1" s="1"/>
  <c r="G172" i="1"/>
  <c r="G199" i="1" s="1"/>
  <c r="H172" i="1"/>
  <c r="H199" i="1" s="1"/>
  <c r="I172" i="1"/>
  <c r="I199" i="1" s="1"/>
  <c r="J172" i="1"/>
  <c r="J199" i="1" s="1"/>
  <c r="K172" i="1"/>
  <c r="K199" i="1" s="1"/>
  <c r="L172" i="1"/>
  <c r="L199" i="1" s="1"/>
  <c r="M172" i="1"/>
  <c r="M199" i="1" s="1"/>
  <c r="N172" i="1"/>
  <c r="N199" i="1" s="1"/>
  <c r="O172" i="1"/>
  <c r="O199" i="1" s="1"/>
  <c r="C111" i="1"/>
  <c r="E111" i="1"/>
  <c r="F111" i="1"/>
  <c r="G111" i="1"/>
  <c r="H111" i="1"/>
  <c r="I111" i="1"/>
  <c r="J111" i="1"/>
  <c r="K111" i="1"/>
  <c r="L111" i="1"/>
  <c r="M111" i="1"/>
  <c r="N111" i="1"/>
  <c r="O111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C55" i="1"/>
  <c r="C81" i="1" s="1"/>
  <c r="D55" i="1"/>
  <c r="D81" i="1" s="1"/>
  <c r="E55" i="1"/>
  <c r="E81" i="1" s="1"/>
  <c r="F55" i="1"/>
  <c r="F81" i="1" s="1"/>
  <c r="G55" i="1"/>
  <c r="G81" i="1" s="1"/>
  <c r="H55" i="1"/>
  <c r="H81" i="1" s="1"/>
  <c r="I55" i="1"/>
  <c r="I81" i="1" s="1"/>
  <c r="J55" i="1"/>
  <c r="J81" i="1" s="1"/>
  <c r="K55" i="1"/>
  <c r="K81" i="1" s="1"/>
  <c r="L55" i="1"/>
  <c r="L81" i="1" s="1"/>
  <c r="M55" i="1"/>
  <c r="M81" i="1" s="1"/>
  <c r="N55" i="1"/>
  <c r="N81" i="1" s="1"/>
  <c r="O55" i="1"/>
  <c r="C56" i="1"/>
  <c r="D56" i="1"/>
  <c r="D82" i="1" s="1"/>
  <c r="E56" i="1"/>
  <c r="F56" i="1"/>
  <c r="G56" i="1"/>
  <c r="H56" i="1"/>
  <c r="I56" i="1"/>
  <c r="J56" i="1"/>
  <c r="K56" i="1"/>
  <c r="L56" i="1"/>
  <c r="M56" i="1"/>
  <c r="N56" i="1"/>
  <c r="O56" i="1"/>
  <c r="B75" i="1"/>
  <c r="B103" i="1" s="1"/>
  <c r="C75" i="1"/>
  <c r="C103" i="1" s="1"/>
  <c r="D75" i="1"/>
  <c r="D103" i="1" s="1"/>
  <c r="E75" i="1"/>
  <c r="E103" i="1" s="1"/>
  <c r="F75" i="1"/>
  <c r="F103" i="1" s="1"/>
  <c r="G75" i="1"/>
  <c r="G103" i="1" s="1"/>
  <c r="H75" i="1"/>
  <c r="H103" i="1" s="1"/>
  <c r="I75" i="1"/>
  <c r="I103" i="1" s="1"/>
  <c r="J75" i="1"/>
  <c r="J103" i="1" s="1"/>
  <c r="K75" i="1"/>
  <c r="K103" i="1" s="1"/>
  <c r="L75" i="1"/>
  <c r="L103" i="1" s="1"/>
  <c r="M75" i="1"/>
  <c r="M103" i="1" s="1"/>
  <c r="N75" i="1"/>
  <c r="N103" i="1" s="1"/>
  <c r="O75" i="1"/>
  <c r="B76" i="1"/>
  <c r="C76" i="1"/>
  <c r="C104" i="1" s="1"/>
  <c r="C133" i="1" s="1"/>
  <c r="D76" i="1"/>
  <c r="D104" i="1" s="1"/>
  <c r="D133" i="1" s="1"/>
  <c r="E76" i="1"/>
  <c r="E104" i="1" s="1"/>
  <c r="E133" i="1" s="1"/>
  <c r="F76" i="1"/>
  <c r="F104" i="1" s="1"/>
  <c r="F133" i="1" s="1"/>
  <c r="G76" i="1"/>
  <c r="G104" i="1" s="1"/>
  <c r="G133" i="1" s="1"/>
  <c r="H76" i="1"/>
  <c r="H104" i="1" s="1"/>
  <c r="H133" i="1" s="1"/>
  <c r="I76" i="1"/>
  <c r="I104" i="1" s="1"/>
  <c r="I133" i="1" s="1"/>
  <c r="J76" i="1"/>
  <c r="J104" i="1" s="1"/>
  <c r="J133" i="1" s="1"/>
  <c r="K76" i="1"/>
  <c r="K104" i="1" s="1"/>
  <c r="K133" i="1" s="1"/>
  <c r="L76" i="1"/>
  <c r="L104" i="1" s="1"/>
  <c r="L133" i="1" s="1"/>
  <c r="M76" i="1"/>
  <c r="M104" i="1" s="1"/>
  <c r="M133" i="1" s="1"/>
  <c r="N76" i="1"/>
  <c r="N104" i="1" s="1"/>
  <c r="N133" i="1" s="1"/>
  <c r="O76" i="1"/>
  <c r="O104" i="1" s="1"/>
  <c r="O133" i="1" s="1"/>
  <c r="C82" i="1" l="1"/>
  <c r="C83" i="1"/>
  <c r="L217" i="1"/>
  <c r="L248" i="1"/>
  <c r="L191" i="1"/>
  <c r="H282" i="1"/>
  <c r="H200" i="1"/>
  <c r="H256" i="1"/>
  <c r="D174" i="1"/>
  <c r="D256" i="1"/>
  <c r="D200" i="1"/>
  <c r="O248" i="1"/>
  <c r="O191" i="1"/>
  <c r="K191" i="1"/>
  <c r="K248" i="1"/>
  <c r="G248" i="1"/>
  <c r="G191" i="1"/>
  <c r="C271" i="1"/>
  <c r="C248" i="1"/>
  <c r="C191" i="1"/>
  <c r="O256" i="1"/>
  <c r="O200" i="1"/>
  <c r="K200" i="1"/>
  <c r="K256" i="1"/>
  <c r="G256" i="1"/>
  <c r="G200" i="1"/>
  <c r="C174" i="1"/>
  <c r="C200" i="1"/>
  <c r="C226" i="1" s="1"/>
  <c r="C256" i="1"/>
  <c r="E199" i="1"/>
  <c r="E225" i="1" s="1"/>
  <c r="N217" i="1"/>
  <c r="N248" i="1"/>
  <c r="N191" i="1"/>
  <c r="J217" i="1"/>
  <c r="J248" i="1"/>
  <c r="J191" i="1"/>
  <c r="F217" i="1"/>
  <c r="F248" i="1"/>
  <c r="F191" i="1"/>
  <c r="N227" i="1"/>
  <c r="N256" i="1"/>
  <c r="N200" i="1"/>
  <c r="J227" i="1"/>
  <c r="J256" i="1"/>
  <c r="J200" i="1"/>
  <c r="F227" i="1"/>
  <c r="F256" i="1"/>
  <c r="F200" i="1"/>
  <c r="H217" i="1"/>
  <c r="H248" i="1"/>
  <c r="H191" i="1"/>
  <c r="D217" i="1"/>
  <c r="D248" i="1"/>
  <c r="D191" i="1"/>
  <c r="L282" i="1"/>
  <c r="L256" i="1"/>
  <c r="L200" i="1"/>
  <c r="M248" i="1"/>
  <c r="M191" i="1"/>
  <c r="I248" i="1"/>
  <c r="I191" i="1"/>
  <c r="E248" i="1"/>
  <c r="E191" i="1"/>
  <c r="M282" i="1"/>
  <c r="M256" i="1"/>
  <c r="M200" i="1"/>
  <c r="I282" i="1"/>
  <c r="I256" i="1"/>
  <c r="I200" i="1"/>
  <c r="E282" i="1"/>
  <c r="E256" i="1"/>
  <c r="E200" i="1"/>
  <c r="J143" i="1"/>
  <c r="M83" i="1"/>
  <c r="I83" i="1"/>
  <c r="I227" i="1"/>
  <c r="E227" i="1"/>
  <c r="B104" i="1"/>
  <c r="B133" i="1" s="1"/>
  <c r="F143" i="1"/>
  <c r="J271" i="1"/>
  <c r="E83" i="1"/>
  <c r="N143" i="1"/>
  <c r="M227" i="1"/>
  <c r="O174" i="1"/>
  <c r="K174" i="1"/>
  <c r="G174" i="1"/>
  <c r="O282" i="1"/>
  <c r="K282" i="1"/>
  <c r="G282" i="1"/>
  <c r="C282" i="1"/>
  <c r="I271" i="1"/>
  <c r="L83" i="1"/>
  <c r="H83" i="1"/>
  <c r="D83" i="1"/>
  <c r="M143" i="1"/>
  <c r="I143" i="1"/>
  <c r="E143" i="1"/>
  <c r="N174" i="1"/>
  <c r="J174" i="1"/>
  <c r="F174" i="1"/>
  <c r="L227" i="1"/>
  <c r="H227" i="1"/>
  <c r="D227" i="1"/>
  <c r="N282" i="1"/>
  <c r="J282" i="1"/>
  <c r="F282" i="1"/>
  <c r="N271" i="1"/>
  <c r="F271" i="1"/>
  <c r="O83" i="1"/>
  <c r="K83" i="1"/>
  <c r="G83" i="1"/>
  <c r="L143" i="1"/>
  <c r="H143" i="1"/>
  <c r="D143" i="1"/>
  <c r="M174" i="1"/>
  <c r="I174" i="1"/>
  <c r="E174" i="1"/>
  <c r="D226" i="1"/>
  <c r="O227" i="1"/>
  <c r="K227" i="1"/>
  <c r="G227" i="1"/>
  <c r="C227" i="1"/>
  <c r="M271" i="1"/>
  <c r="E271" i="1"/>
  <c r="N83" i="1"/>
  <c r="J83" i="1"/>
  <c r="F83" i="1"/>
  <c r="O143" i="1"/>
  <c r="K143" i="1"/>
  <c r="G143" i="1"/>
  <c r="C143" i="1"/>
  <c r="L174" i="1"/>
  <c r="H174" i="1"/>
  <c r="D282" i="1"/>
  <c r="L271" i="1"/>
  <c r="H271" i="1"/>
  <c r="D271" i="1"/>
  <c r="O271" i="1"/>
  <c r="K271" i="1"/>
  <c r="G271" i="1"/>
  <c r="O161" i="1"/>
  <c r="G161" i="1"/>
  <c r="O217" i="1"/>
  <c r="G217" i="1"/>
  <c r="M161" i="1"/>
  <c r="I161" i="1"/>
  <c r="E161" i="1"/>
  <c r="M217" i="1"/>
  <c r="I217" i="1"/>
  <c r="E217" i="1"/>
  <c r="L161" i="1"/>
  <c r="H161" i="1"/>
  <c r="D161" i="1"/>
  <c r="K161" i="1"/>
  <c r="C161" i="1"/>
  <c r="K217" i="1"/>
  <c r="C217" i="1"/>
  <c r="N161" i="1"/>
  <c r="J161" i="1"/>
  <c r="F161" i="1"/>
  <c r="K131" i="1"/>
  <c r="C131" i="1"/>
  <c r="J131" i="1"/>
  <c r="B131" i="1"/>
  <c r="O131" i="1"/>
  <c r="G131" i="1"/>
  <c r="N131" i="1"/>
  <c r="F131" i="1"/>
  <c r="M131" i="1"/>
  <c r="I131" i="1"/>
  <c r="E131" i="1"/>
  <c r="L131" i="1"/>
  <c r="H131" i="1"/>
  <c r="D131" i="1"/>
  <c r="F18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57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<sst xmlns="http://schemas.openxmlformats.org/spreadsheetml/2006/main" count="245" uniqueCount="125">
  <si>
    <t>Наименование блюда</t>
  </si>
  <si>
    <t>Выход блюда(гр)</t>
  </si>
  <si>
    <t>Пищевые вещества(г)</t>
  </si>
  <si>
    <t>Энергетическая ценность (ккал)</t>
  </si>
  <si>
    <t>Витамин С(мг)</t>
  </si>
  <si>
    <t>Б</t>
  </si>
  <si>
    <t>Ж</t>
  </si>
  <si>
    <t>У</t>
  </si>
  <si>
    <t>День 1 понедельник</t>
  </si>
  <si>
    <t>ясел.</t>
  </si>
  <si>
    <t>стар</t>
  </si>
  <si>
    <t>Завтрак</t>
  </si>
  <si>
    <t>Хлеб пшеничный с маслом</t>
  </si>
  <si>
    <t>2 завтрак</t>
  </si>
  <si>
    <t>обед</t>
  </si>
  <si>
    <t>со сметаной</t>
  </si>
  <si>
    <t>Компот из сухофруктов</t>
  </si>
  <si>
    <t>Какао с молоком</t>
  </si>
  <si>
    <t>Итого за день</t>
  </si>
  <si>
    <t>День2 вторник</t>
  </si>
  <si>
    <t>День 4 четверг</t>
  </si>
  <si>
    <t>День 5 пятница</t>
  </si>
  <si>
    <t>Кисель</t>
  </si>
  <si>
    <t>Обед</t>
  </si>
  <si>
    <t>Итого за весь период</t>
  </si>
  <si>
    <t>Среднее значение за период</t>
  </si>
  <si>
    <t xml:space="preserve">Примечание: Использованная литература при составлении меню
Сборник технических нормативов.- Сборник рецептур блюд и кулинарных изделий для питания детей в дошкольных организациях.. Под. ред. Могильного М.П., Тутельяна В.А.-М.: ДеЛи плюс, 2014 .-584с. 
</t>
  </si>
  <si>
    <t>15\1</t>
  </si>
  <si>
    <t>Салат из тертой моркови(с 1.03 из вар. морк)</t>
  </si>
  <si>
    <t>Прием   пищи</t>
  </si>
  <si>
    <t>№ тех. Карты</t>
  </si>
  <si>
    <t>Хлеб с маслом</t>
  </si>
  <si>
    <t>Сыр</t>
  </si>
  <si>
    <t>Пряник</t>
  </si>
  <si>
    <t>Каша пшеничная молочная</t>
  </si>
  <si>
    <t>День 6 понедельник</t>
  </si>
  <si>
    <t>День 8 среда</t>
  </si>
  <si>
    <t>День 10 пятница</t>
  </si>
  <si>
    <t>ужин</t>
  </si>
  <si>
    <t>Каша ячневая молочная</t>
  </si>
  <si>
    <t>Каша рисовая молочная</t>
  </si>
  <si>
    <t>Творожно-морковный пудинг</t>
  </si>
  <si>
    <t xml:space="preserve">ужин </t>
  </si>
  <si>
    <t>Макароны отварные с маслом</t>
  </si>
  <si>
    <t>Гуляш из мяса</t>
  </si>
  <si>
    <t>Салат с зеленым горошком</t>
  </si>
  <si>
    <t>Хлеб пшеничный</t>
  </si>
  <si>
    <t>Какао в молоке</t>
  </si>
  <si>
    <t>Молоко кипяченное</t>
  </si>
  <si>
    <t>Биточки мясные</t>
  </si>
  <si>
    <t>Гречневый гарнир</t>
  </si>
  <si>
    <t>Компот из сушеных фруктов</t>
  </si>
  <si>
    <t>Хлеб ржаной</t>
  </si>
  <si>
    <t>Королевская ватрушка</t>
  </si>
  <si>
    <t>Чай с сахаром</t>
  </si>
  <si>
    <t>Кофейный напиток с молоком</t>
  </si>
  <si>
    <t>Сок фруктовый</t>
  </si>
  <si>
    <t>Щи из свежей капусты на мясном бульоне со сметаной</t>
  </si>
  <si>
    <t>Треугольники с мясом</t>
  </si>
  <si>
    <t>Чай с молоком</t>
  </si>
  <si>
    <t>Кондитерские изделия</t>
  </si>
  <si>
    <t>Каша пшенная молочная</t>
  </si>
  <si>
    <t>Курица отварная порционная</t>
  </si>
  <si>
    <t>Пюре картофельное</t>
  </si>
  <si>
    <t>Суп молочный с макаронными изделиями</t>
  </si>
  <si>
    <t>Ленивые голубцы с мясом</t>
  </si>
  <si>
    <t>Гречневая каша рассыпчатая</t>
  </si>
  <si>
    <t>Суп вермишелевый на мясном бульоне</t>
  </si>
  <si>
    <t>Рыба, запеченная в омлете</t>
  </si>
  <si>
    <t>Свекольник на мясном бульоне со сметаной</t>
  </si>
  <si>
    <t>Запеканка из творога с манной крупой</t>
  </si>
  <si>
    <t xml:space="preserve">Хлеб пшеничный </t>
  </si>
  <si>
    <t>Каша "Дружба" молочная</t>
  </si>
  <si>
    <t>Каша геркулесовая молочная</t>
  </si>
  <si>
    <t>Биточки творожные</t>
  </si>
  <si>
    <t>Сгущенный подлив</t>
  </si>
  <si>
    <t>Каша манная молочная</t>
  </si>
  <si>
    <t>Перловый гарнир</t>
  </si>
  <si>
    <t>0.176</t>
  </si>
  <si>
    <t>30.32</t>
  </si>
  <si>
    <t>65.6</t>
  </si>
  <si>
    <t>Суп с мучными клецкими на мясном  бульоне</t>
  </si>
  <si>
    <t>Соус сметанный сладкий</t>
  </si>
  <si>
    <t>Суп лапша на мясном бульоне</t>
  </si>
  <si>
    <t>Салат из свежей капусты</t>
  </si>
  <si>
    <t>Фрукты</t>
  </si>
  <si>
    <t>1902.14</t>
  </si>
  <si>
    <t xml:space="preserve">Примерное меню по МБДОУ № 6 "Теремок"   </t>
  </si>
  <si>
    <t>Плов с мясом</t>
  </si>
  <si>
    <t>Салат из тертой моркови</t>
  </si>
  <si>
    <t>Соус томатный</t>
  </si>
  <si>
    <t>Макароны отварные</t>
  </si>
  <si>
    <t>Вак бэлеш</t>
  </si>
  <si>
    <t>Гороховое пюре</t>
  </si>
  <si>
    <t xml:space="preserve">      Сармановского муниципального района РТ</t>
  </si>
  <si>
    <t>Тефтели рыбные тушеные</t>
  </si>
  <si>
    <t>2завтрак</t>
  </si>
  <si>
    <t>Ужин</t>
  </si>
  <si>
    <t>Борщ из свежей капусты на мясном бульоне со сметаной</t>
  </si>
  <si>
    <t>Рассольник на мясном бульоне  со сметаной</t>
  </si>
  <si>
    <t>1628,66</t>
  </si>
  <si>
    <t>День 3 среда</t>
  </si>
  <si>
    <t xml:space="preserve">Котлета рыбная </t>
  </si>
  <si>
    <t>С алат луковый</t>
  </si>
  <si>
    <t>Суп "Овощной "на мясном бульоне со сметаной</t>
  </si>
  <si>
    <t>Салат из свежей капусты с растительным маслом</t>
  </si>
  <si>
    <t>Ватрушка с повидлом</t>
  </si>
  <si>
    <t>Омлет</t>
  </si>
  <si>
    <t>Винегрет овощной</t>
  </si>
  <si>
    <t>1,43</t>
  </si>
  <si>
    <t xml:space="preserve">        1,43</t>
  </si>
  <si>
    <t>Котлета мясная</t>
  </si>
  <si>
    <t>Икра свекольная</t>
  </si>
  <si>
    <t xml:space="preserve">Суп с гороховый на мясном бульоне </t>
  </si>
  <si>
    <t>Азу по-татарски</t>
  </si>
  <si>
    <t xml:space="preserve">Ужин </t>
  </si>
  <si>
    <t>Суп с яичными хлопьями на курином  бульоне</t>
  </si>
  <si>
    <t>Суфле из мяса птицы</t>
  </si>
  <si>
    <t>Салат луковый на растительном масле</t>
  </si>
  <si>
    <t>Дуручмак</t>
  </si>
  <si>
    <t>Итого  за день</t>
  </si>
  <si>
    <t>День 9 четверг</t>
  </si>
  <si>
    <t>День 7 вторник</t>
  </si>
  <si>
    <t>Салат свекольный на растительном масле</t>
  </si>
  <si>
    <t xml:space="preserve">               на сентябрь - февраль месяц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</si>
</sst>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ont="1"/>
    <xf numFmtId="0" fontId="0" fillId="0" borderId="0" xfId="0"/>
    <xf numFmtId="0" fontId="7" fillId="0" borderId="0" xfId="0" applyFont="1"/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2" fontId="3" fillId="0" borderId="7" xfId="0" applyNumberFormat="1" applyFont="1" applyBorder="1" applyAlignment="1">
      <alignment vertical="top" wrapText="1"/>
    </xf>
    <xf numFmtId="0" fontId="3" fillId="0" borderId="7" xfId="0" applyFont="1" applyBorder="1" applyAlignment="1">
      <alignment horizontal="right" vertical="top" wrapText="1"/>
    </xf>
    <xf numFmtId="2" fontId="3" fillId="0" borderId="7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9" fontId="3" fillId="0" borderId="7" xfId="0" applyNumberFormat="1" applyFont="1" applyBorder="1" applyAlignment="1">
      <alignment vertical="top" wrapText="1"/>
    </xf>
    <xf numFmtId="0" fontId="3" fillId="0" borderId="7" xfId="0" applyFont="1" applyBorder="1" applyAlignment="1">
      <alignment horizontal="right" vertical="top" wrapText="1"/>
    </xf>
    <xf numFmtId="0" fontId="7" fillId="0" borderId="7" xfId="0" applyFont="1" applyBorder="1"/>
    <xf numFmtId="2" fontId="3" fillId="0" borderId="7" xfId="0" applyNumberFormat="1" applyFont="1" applyBorder="1" applyAlignment="1">
      <alignment horizontal="right" vertical="top" wrapText="1"/>
    </xf>
    <xf numFmtId="17" fontId="3" fillId="0" borderId="7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0" fontId="0" fillId="0" borderId="7" xfId="0" applyFont="1" applyBorder="1"/>
    <xf numFmtId="0" fontId="0" fillId="0" borderId="7" xfId="0" applyFont="1" applyBorder="1" applyAlignment="1">
      <alignment vertical="top" wrapText="1"/>
    </xf>
    <xf numFmtId="0" fontId="1" fillId="0" borderId="7" xfId="0" applyFont="1" applyBorder="1" applyAlignment="1">
      <alignment wrapText="1"/>
    </xf>
    <xf numFmtId="0" fontId="3" fillId="0" borderId="7" xfId="0" applyFont="1" applyBorder="1"/>
    <xf numFmtId="0" fontId="1" fillId="0" borderId="7" xfId="0" applyFont="1" applyBorder="1" applyAlignment="1">
      <alignment vertical="top" wrapText="1"/>
    </xf>
    <xf numFmtId="0" fontId="1" fillId="0" borderId="7" xfId="0" applyFont="1" applyBorder="1"/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2" fontId="2" fillId="0" borderId="7" xfId="0" applyNumberFormat="1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2" fontId="3" fillId="0" borderId="7" xfId="0" applyNumberFormat="1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7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2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vertical="top" wrapText="1"/>
    </xf>
    <xf numFmtId="49" fontId="2" fillId="0" borderId="7" xfId="0" applyNumberFormat="1" applyFont="1" applyBorder="1" applyAlignment="1">
      <alignment horizontal="center" vertical="top" wrapText="1"/>
    </xf>
    <xf numFmtId="16" fontId="3" fillId="0" borderId="7" xfId="0" applyNumberFormat="1" applyFont="1" applyBorder="1" applyAlignment="1">
      <alignment horizontal="right" vertical="top" wrapText="1"/>
    </xf>
    <xf numFmtId="0" fontId="0" fillId="0" borderId="7" xfId="0" applyFont="1" applyBorder="1" applyAlignment="1">
      <alignment vertical="top"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8" xfId="0" applyFont="1" applyBorder="1" applyAlignment="1">
      <alignment vertical="top" wrapText="1"/>
    </xf>
    <xf numFmtId="0" fontId="0" fillId="0" borderId="10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2" fontId="3" fillId="0" borderId="7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0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5;&#1053;&#1070;%202017%20-2018%20(%20&#1089;&#1077;&#1085;&#1090;&#1103;&#1073;&#1088;&#1100;-&#1092;&#1077;&#1074;&#1088;&#1072;&#1083;&#1100;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90">
          <cell r="C90">
            <v>140</v>
          </cell>
          <cell r="D90">
            <v>160</v>
          </cell>
          <cell r="J90">
            <v>21.81</v>
          </cell>
          <cell r="L90">
            <v>146.4</v>
          </cell>
          <cell r="M90">
            <v>14.5</v>
          </cell>
          <cell r="N90">
            <v>19.399999999999999</v>
          </cell>
        </row>
        <row r="152">
          <cell r="C152">
            <v>65</v>
          </cell>
          <cell r="D152">
            <v>75</v>
          </cell>
          <cell r="E152">
            <v>11.7</v>
          </cell>
          <cell r="F152">
            <v>13.5</v>
          </cell>
          <cell r="G152">
            <v>8.8000000000000007</v>
          </cell>
          <cell r="H152">
            <v>10.3</v>
          </cell>
          <cell r="I152">
            <v>0.3</v>
          </cell>
          <cell r="J152">
            <v>0.4</v>
          </cell>
          <cell r="K152">
            <v>127.43</v>
          </cell>
          <cell r="L152">
            <v>147.85</v>
          </cell>
          <cell r="M152">
            <v>0</v>
          </cell>
          <cell r="N152">
            <v>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0"/>
  <sheetViews>
    <sheetView tabSelected="1" view="pageLayout" zoomScale="91" zoomScaleNormal="100" zoomScaleSheetLayoutView="100" zoomScalePageLayoutView="91" workbookViewId="0">
      <selection activeCell="J11" sqref="J11:J12"/>
    </sheetView>
  </sheetViews>
  <sheetFormatPr defaultRowHeight="15" x14ac:dyDescent="0.25"/>
  <cols>
    <col min="1" max="1" width="12.140625" customWidth="1"/>
    <col min="2" max="2" width="30" customWidth="1"/>
    <col min="3" max="3" width="6.42578125" customWidth="1"/>
    <col min="4" max="4" width="7" customWidth="1"/>
    <col min="5" max="8" width="9.28515625" bestFit="1" customWidth="1"/>
    <col min="9" max="10" width="10.5703125" bestFit="1" customWidth="1"/>
    <col min="11" max="12" width="12.140625" customWidth="1"/>
    <col min="13" max="13" width="9" customWidth="1"/>
    <col min="14" max="14" width="9.85546875" customWidth="1"/>
    <col min="15" max="15" width="7.85546875" customWidth="1"/>
  </cols>
  <sheetData>
    <row r="1" spans="1:15" ht="20.25" x14ac:dyDescent="0.3">
      <c r="A1" s="49" t="s">
        <v>87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20.25" x14ac:dyDescent="0.3">
      <c r="A2" s="49" t="s">
        <v>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30"/>
    </row>
    <row r="3" spans="1:15" ht="18.75" x14ac:dyDescent="0.3">
      <c r="A3" s="51" t="s">
        <v>124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31"/>
      <c r="O3" s="31"/>
    </row>
    <row r="4" spans="1:15" ht="18.75" customHeight="1" x14ac:dyDescent="0.25">
      <c r="A4" s="41" t="s">
        <v>29</v>
      </c>
      <c r="B4" s="41" t="s">
        <v>0</v>
      </c>
      <c r="C4" s="41" t="s">
        <v>1</v>
      </c>
      <c r="D4" s="41"/>
      <c r="E4" s="41" t="s">
        <v>2</v>
      </c>
      <c r="F4" s="41"/>
      <c r="G4" s="41"/>
      <c r="H4" s="41"/>
      <c r="I4" s="41"/>
      <c r="J4" s="41"/>
      <c r="K4" s="41" t="s">
        <v>3</v>
      </c>
      <c r="L4" s="41"/>
      <c r="M4" s="41" t="s">
        <v>4</v>
      </c>
      <c r="N4" s="41"/>
      <c r="O4" s="41" t="s">
        <v>30</v>
      </c>
    </row>
    <row r="5" spans="1:15" ht="15" customHeight="1" x14ac:dyDescent="0.25">
      <c r="A5" s="41"/>
      <c r="B5" s="41"/>
      <c r="C5" s="41"/>
      <c r="D5" s="41"/>
      <c r="E5" s="41" t="s">
        <v>5</v>
      </c>
      <c r="F5" s="41"/>
      <c r="G5" s="41" t="s">
        <v>6</v>
      </c>
      <c r="H5" s="41"/>
      <c r="I5" s="41" t="s">
        <v>7</v>
      </c>
      <c r="J5" s="41"/>
      <c r="K5" s="41"/>
      <c r="L5" s="41"/>
      <c r="M5" s="41"/>
      <c r="N5" s="41"/>
      <c r="O5" s="41"/>
    </row>
    <row r="6" spans="1:15" ht="8.25" customHeight="1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ht="27.75" customHeight="1" x14ac:dyDescent="0.25">
      <c r="A7" s="40" t="s">
        <v>8</v>
      </c>
      <c r="B7" s="40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  <c r="K7" s="6" t="s">
        <v>9</v>
      </c>
      <c r="L7" s="6" t="s">
        <v>10</v>
      </c>
      <c r="M7" s="6" t="s">
        <v>9</v>
      </c>
      <c r="N7" s="6" t="s">
        <v>10</v>
      </c>
      <c r="O7" s="6"/>
    </row>
    <row r="8" spans="1:15" ht="17.25" customHeight="1" x14ac:dyDescent="0.25">
      <c r="A8" s="53" t="s">
        <v>11</v>
      </c>
      <c r="B8" s="18" t="s">
        <v>43</v>
      </c>
      <c r="C8" s="6">
        <v>140</v>
      </c>
      <c r="D8" s="6">
        <v>160</v>
      </c>
      <c r="E8" s="8">
        <v>3.67</v>
      </c>
      <c r="F8" s="8">
        <v>4.4000000000000004</v>
      </c>
      <c r="G8" s="8">
        <v>2.8</v>
      </c>
      <c r="H8" s="8">
        <v>3.36</v>
      </c>
      <c r="I8" s="8">
        <v>22.2</v>
      </c>
      <c r="J8" s="8">
        <v>26.64</v>
      </c>
      <c r="K8" s="8">
        <v>130.66999999999999</v>
      </c>
      <c r="L8" s="8">
        <v>156.80000000000001</v>
      </c>
      <c r="M8" s="8">
        <v>0</v>
      </c>
      <c r="N8" s="8">
        <v>0</v>
      </c>
      <c r="O8" s="9">
        <v>1</v>
      </c>
    </row>
    <row r="9" spans="1:15" ht="16.5" customHeight="1" x14ac:dyDescent="0.25">
      <c r="A9" s="53"/>
      <c r="B9" s="18" t="s">
        <v>32</v>
      </c>
      <c r="C9" s="6">
        <v>8</v>
      </c>
      <c r="D9" s="6">
        <v>12</v>
      </c>
      <c r="E9" s="8">
        <v>1.8</v>
      </c>
      <c r="F9" s="8">
        <v>2.8</v>
      </c>
      <c r="G9" s="8">
        <v>2.2000000000000002</v>
      </c>
      <c r="H9" s="8">
        <v>3.4</v>
      </c>
      <c r="I9" s="8">
        <v>0</v>
      </c>
      <c r="J9" s="8">
        <v>0</v>
      </c>
      <c r="K9" s="8">
        <v>27.7</v>
      </c>
      <c r="L9" s="8">
        <v>41.46</v>
      </c>
      <c r="M9" s="8">
        <v>0.12</v>
      </c>
      <c r="N9" s="8">
        <v>0.18</v>
      </c>
      <c r="O9" s="6">
        <v>46</v>
      </c>
    </row>
    <row r="10" spans="1:15" ht="16.5" customHeight="1" x14ac:dyDescent="0.25">
      <c r="A10" s="53"/>
      <c r="B10" s="18" t="s">
        <v>31</v>
      </c>
      <c r="C10" s="6">
        <v>30</v>
      </c>
      <c r="D10" s="6">
        <v>40</v>
      </c>
      <c r="E10" s="8">
        <v>2.7</v>
      </c>
      <c r="F10" s="8">
        <v>3.5</v>
      </c>
      <c r="G10" s="8">
        <v>4.0999999999999996</v>
      </c>
      <c r="H10" s="8">
        <v>4.2</v>
      </c>
      <c r="I10" s="8">
        <v>11.9</v>
      </c>
      <c r="J10" s="8">
        <v>15.8</v>
      </c>
      <c r="K10" s="8">
        <v>94.84</v>
      </c>
      <c r="L10" s="8">
        <v>115.15</v>
      </c>
      <c r="M10" s="8"/>
      <c r="N10" s="8"/>
      <c r="O10" s="6">
        <v>45</v>
      </c>
    </row>
    <row r="11" spans="1:15" ht="17.25" customHeight="1" x14ac:dyDescent="0.25">
      <c r="A11" s="53"/>
      <c r="B11" s="33" t="s">
        <v>54</v>
      </c>
      <c r="C11" s="32">
        <v>150</v>
      </c>
      <c r="D11" s="32">
        <v>200</v>
      </c>
      <c r="E11" s="48">
        <v>0.04</v>
      </c>
      <c r="F11" s="48">
        <v>0.06</v>
      </c>
      <c r="G11" s="48">
        <v>0.01</v>
      </c>
      <c r="H11" s="48">
        <v>0.02</v>
      </c>
      <c r="I11" s="48">
        <v>6.99</v>
      </c>
      <c r="J11" s="48">
        <v>9.99</v>
      </c>
      <c r="K11" s="48">
        <v>28</v>
      </c>
      <c r="L11" s="48">
        <v>40</v>
      </c>
      <c r="M11" s="48">
        <v>0.02</v>
      </c>
      <c r="N11" s="72">
        <v>0.03</v>
      </c>
      <c r="O11" s="32">
        <v>26</v>
      </c>
    </row>
    <row r="12" spans="1:15" ht="4.5" hidden="1" customHeight="1" thickBot="1" x14ac:dyDescent="0.3">
      <c r="A12" s="53"/>
      <c r="B12" s="33"/>
      <c r="C12" s="32"/>
      <c r="D12" s="32"/>
      <c r="E12" s="48"/>
      <c r="F12" s="48"/>
      <c r="G12" s="48"/>
      <c r="H12" s="48"/>
      <c r="I12" s="48"/>
      <c r="J12" s="48"/>
      <c r="K12" s="48"/>
      <c r="L12" s="48"/>
      <c r="M12" s="48"/>
      <c r="N12" s="72"/>
      <c r="O12" s="32"/>
    </row>
    <row r="13" spans="1:15" ht="0.75" hidden="1" customHeight="1" thickBot="1" x14ac:dyDescent="0.3">
      <c r="A13" s="20"/>
      <c r="B13" s="18"/>
      <c r="C13" s="6"/>
      <c r="D13" s="6"/>
      <c r="E13" s="8"/>
      <c r="F13" s="8"/>
      <c r="G13" s="8"/>
      <c r="H13" s="8"/>
      <c r="I13" s="8"/>
      <c r="J13" s="8"/>
      <c r="K13" s="8"/>
      <c r="L13" s="8"/>
      <c r="M13" s="8"/>
      <c r="N13" s="8"/>
      <c r="O13" s="6"/>
    </row>
    <row r="14" spans="1:15" ht="4.5" hidden="1" customHeight="1" x14ac:dyDescent="0.25">
      <c r="A14" s="20"/>
      <c r="B14" s="18"/>
      <c r="C14" s="6"/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6"/>
    </row>
    <row r="15" spans="1:15" ht="4.5" hidden="1" customHeight="1" x14ac:dyDescent="0.25">
      <c r="A15" s="20"/>
      <c r="B15" s="18"/>
      <c r="C15" s="6"/>
      <c r="D15" s="6"/>
      <c r="E15" s="8"/>
      <c r="F15" s="8"/>
      <c r="G15" s="8"/>
      <c r="H15" s="8"/>
      <c r="I15" s="8"/>
      <c r="J15" s="8"/>
      <c r="K15" s="8"/>
      <c r="L15" s="8"/>
      <c r="M15" s="8"/>
      <c r="N15" s="8"/>
      <c r="O15" s="6"/>
    </row>
    <row r="16" spans="1:15" ht="19.5" customHeight="1" x14ac:dyDescent="0.25">
      <c r="A16" s="20" t="s">
        <v>96</v>
      </c>
      <c r="B16" s="18" t="s">
        <v>56</v>
      </c>
      <c r="C16" s="6">
        <v>200</v>
      </c>
      <c r="D16" s="6">
        <v>200</v>
      </c>
      <c r="E16" s="8">
        <v>0.5</v>
      </c>
      <c r="F16" s="8">
        <v>1</v>
      </c>
      <c r="G16" s="8">
        <v>0</v>
      </c>
      <c r="H16" s="8">
        <v>0</v>
      </c>
      <c r="I16" s="8">
        <v>20.2</v>
      </c>
      <c r="J16" s="8">
        <v>20.2</v>
      </c>
      <c r="K16" s="8">
        <v>85.34</v>
      </c>
      <c r="L16" s="8">
        <v>85.34</v>
      </c>
      <c r="M16" s="8">
        <v>4</v>
      </c>
      <c r="N16" s="8">
        <v>4</v>
      </c>
      <c r="O16" s="6">
        <v>49</v>
      </c>
    </row>
    <row r="17" spans="1:15" ht="29.25" customHeight="1" x14ac:dyDescent="0.25">
      <c r="A17" s="69" t="s">
        <v>23</v>
      </c>
      <c r="B17" s="33" t="s">
        <v>99</v>
      </c>
      <c r="C17" s="32">
        <v>150</v>
      </c>
      <c r="D17" s="32">
        <v>200</v>
      </c>
      <c r="E17" s="48">
        <v>7.6</v>
      </c>
      <c r="F17" s="48">
        <v>9.1</v>
      </c>
      <c r="G17" s="48">
        <v>8.8000000000000007</v>
      </c>
      <c r="H17" s="48">
        <v>10.6</v>
      </c>
      <c r="I17" s="48">
        <v>8.8000000000000007</v>
      </c>
      <c r="J17" s="48">
        <v>10.6</v>
      </c>
      <c r="K17" s="48">
        <v>198.03</v>
      </c>
      <c r="L17" s="48">
        <v>231.49</v>
      </c>
      <c r="M17" s="48">
        <v>19.8</v>
      </c>
      <c r="N17" s="48">
        <v>21.49</v>
      </c>
      <c r="O17" s="32">
        <v>8</v>
      </c>
    </row>
    <row r="18" spans="1:15" ht="2.25" hidden="1" customHeight="1" thickBot="1" x14ac:dyDescent="0.3">
      <c r="A18" s="70"/>
      <c r="B18" s="33"/>
      <c r="C18" s="32"/>
      <c r="D18" s="32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32"/>
    </row>
    <row r="19" spans="1:15" ht="15.75" hidden="1" customHeight="1" thickBot="1" x14ac:dyDescent="0.3">
      <c r="A19" s="70"/>
      <c r="B19" s="18" t="s">
        <v>15</v>
      </c>
      <c r="C19" s="6"/>
      <c r="D19" s="6"/>
      <c r="E19" s="8"/>
      <c r="F19" s="8"/>
      <c r="G19" s="8"/>
      <c r="H19" s="8"/>
      <c r="I19" s="8"/>
      <c r="J19" s="8"/>
      <c r="K19" s="8"/>
      <c r="L19" s="8"/>
      <c r="M19" s="8"/>
      <c r="N19" s="8"/>
      <c r="O19" s="6"/>
    </row>
    <row r="20" spans="1:15" ht="17.25" customHeight="1" x14ac:dyDescent="0.25">
      <c r="A20" s="70"/>
      <c r="B20" s="33" t="s">
        <v>88</v>
      </c>
      <c r="C20" s="32">
        <v>150</v>
      </c>
      <c r="D20" s="32">
        <v>200</v>
      </c>
      <c r="E20" s="48">
        <v>14.6</v>
      </c>
      <c r="F20" s="48">
        <v>18.2</v>
      </c>
      <c r="G20" s="48">
        <v>12.4</v>
      </c>
      <c r="H20" s="48">
        <v>15.1</v>
      </c>
      <c r="I20" s="48">
        <v>23.3</v>
      </c>
      <c r="J20" s="48">
        <v>30.7</v>
      </c>
      <c r="K20" s="48">
        <v>263.39999999999998</v>
      </c>
      <c r="L20" s="48">
        <v>331.15</v>
      </c>
      <c r="M20" s="48">
        <v>1.86</v>
      </c>
      <c r="N20" s="48">
        <v>2.11</v>
      </c>
      <c r="O20" s="32">
        <v>11</v>
      </c>
    </row>
    <row r="21" spans="1:15" ht="6.75" hidden="1" customHeight="1" thickBot="1" x14ac:dyDescent="0.3">
      <c r="A21" s="70"/>
      <c r="B21" s="33"/>
      <c r="C21" s="32"/>
      <c r="D21" s="32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32"/>
    </row>
    <row r="22" spans="1:15" ht="17.25" customHeight="1" x14ac:dyDescent="0.25">
      <c r="A22" s="70"/>
      <c r="B22" s="18" t="s">
        <v>84</v>
      </c>
      <c r="C22" s="6">
        <v>45</v>
      </c>
      <c r="D22" s="6">
        <v>60</v>
      </c>
      <c r="E22" s="8">
        <f t="shared" ref="E22:N22" si="0">E80</f>
        <v>14</v>
      </c>
      <c r="F22" s="8">
        <f t="shared" si="0"/>
        <v>16</v>
      </c>
      <c r="G22" s="8">
        <f t="shared" si="0"/>
        <v>13.66</v>
      </c>
      <c r="H22" s="8">
        <f t="shared" si="0"/>
        <v>15.62</v>
      </c>
      <c r="I22" s="8">
        <f t="shared" si="0"/>
        <v>33.85</v>
      </c>
      <c r="J22" s="8">
        <f t="shared" si="0"/>
        <v>38.69</v>
      </c>
      <c r="K22" s="8">
        <f t="shared" si="0"/>
        <v>317.05</v>
      </c>
      <c r="L22" s="8">
        <f t="shared" si="0"/>
        <v>362.35</v>
      </c>
      <c r="M22" s="8">
        <f t="shared" si="0"/>
        <v>1.48</v>
      </c>
      <c r="N22" s="8">
        <f t="shared" si="0"/>
        <v>1.69</v>
      </c>
      <c r="O22" s="17">
        <v>54</v>
      </c>
    </row>
    <row r="23" spans="1:15" ht="18.75" customHeight="1" x14ac:dyDescent="0.25">
      <c r="A23" s="70"/>
      <c r="B23" s="18" t="s">
        <v>16</v>
      </c>
      <c r="C23" s="6">
        <v>150</v>
      </c>
      <c r="D23" s="6">
        <v>200</v>
      </c>
      <c r="E23" s="8">
        <v>0.33</v>
      </c>
      <c r="F23" s="8">
        <v>0.39</v>
      </c>
      <c r="G23" s="8">
        <v>1.4999999999999999E-2</v>
      </c>
      <c r="H23" s="8">
        <v>0.02</v>
      </c>
      <c r="I23" s="8">
        <v>20.83</v>
      </c>
      <c r="J23" s="8">
        <v>24.9</v>
      </c>
      <c r="K23" s="8">
        <v>84.75</v>
      </c>
      <c r="L23" s="8">
        <v>101.7</v>
      </c>
      <c r="M23" s="8">
        <v>0.3</v>
      </c>
      <c r="N23" s="8">
        <v>0.36</v>
      </c>
      <c r="O23" s="6">
        <v>36</v>
      </c>
    </row>
    <row r="24" spans="1:15" ht="19.5" customHeight="1" x14ac:dyDescent="0.25">
      <c r="A24" s="70"/>
      <c r="B24" s="33" t="s">
        <v>52</v>
      </c>
      <c r="C24" s="32">
        <v>40</v>
      </c>
      <c r="D24" s="32">
        <v>50</v>
      </c>
      <c r="E24" s="48">
        <v>2.6</v>
      </c>
      <c r="F24" s="48">
        <v>3.3</v>
      </c>
      <c r="G24" s="48">
        <v>0.5</v>
      </c>
      <c r="H24" s="48">
        <v>0.6</v>
      </c>
      <c r="I24" s="48">
        <v>13.7</v>
      </c>
      <c r="J24" s="48">
        <v>17.100000000000001</v>
      </c>
      <c r="K24" s="48">
        <v>69.599999999999994</v>
      </c>
      <c r="L24" s="48">
        <v>87</v>
      </c>
      <c r="M24" s="48">
        <v>0</v>
      </c>
      <c r="N24" s="48">
        <v>0</v>
      </c>
      <c r="O24" s="32">
        <v>51</v>
      </c>
    </row>
    <row r="25" spans="1:15" ht="2.25" hidden="1" customHeight="1" thickBot="1" x14ac:dyDescent="0.3">
      <c r="A25" s="71"/>
      <c r="B25" s="33"/>
      <c r="C25" s="32"/>
      <c r="D25" s="32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32"/>
    </row>
    <row r="26" spans="1:15" ht="16.5" customHeight="1" x14ac:dyDescent="0.25">
      <c r="A26" s="59" t="s">
        <v>97</v>
      </c>
      <c r="B26" s="18" t="s">
        <v>95</v>
      </c>
      <c r="C26" s="6">
        <v>60</v>
      </c>
      <c r="D26" s="6">
        <v>80</v>
      </c>
      <c r="E26" s="8">
        <v>12.4</v>
      </c>
      <c r="F26" s="8">
        <v>13.3</v>
      </c>
      <c r="G26" s="8">
        <v>4.7</v>
      </c>
      <c r="H26" s="8">
        <v>5.4</v>
      </c>
      <c r="I26" s="8">
        <v>3.9</v>
      </c>
      <c r="J26" s="8">
        <v>4.8</v>
      </c>
      <c r="K26" s="8">
        <v>107.39</v>
      </c>
      <c r="L26" s="8">
        <v>121.47</v>
      </c>
      <c r="M26" s="8">
        <v>1.01</v>
      </c>
      <c r="N26" s="8">
        <v>1.18</v>
      </c>
      <c r="O26" s="6">
        <v>57</v>
      </c>
    </row>
    <row r="27" spans="1:15" ht="18" customHeight="1" x14ac:dyDescent="0.25">
      <c r="A27" s="59"/>
      <c r="B27" s="18" t="s">
        <v>63</v>
      </c>
      <c r="C27" s="6">
        <f>[1]Лист1!C90</f>
        <v>140</v>
      </c>
      <c r="D27" s="6">
        <f>[1]Лист1!D90</f>
        <v>160</v>
      </c>
      <c r="E27" s="8">
        <v>2.4500000000000002</v>
      </c>
      <c r="F27" s="8">
        <v>3.27</v>
      </c>
      <c r="G27" s="8">
        <v>3.84</v>
      </c>
      <c r="H27" s="8">
        <v>5.12</v>
      </c>
      <c r="I27" s="8">
        <v>16.350000000000001</v>
      </c>
      <c r="J27" s="8">
        <f>[1]Лист1!J90</f>
        <v>21.81</v>
      </c>
      <c r="K27" s="8">
        <v>109.8</v>
      </c>
      <c r="L27" s="8">
        <f>[1]Лист1!L90</f>
        <v>146.4</v>
      </c>
      <c r="M27" s="8">
        <f>[1]Лист1!M90</f>
        <v>14.5</v>
      </c>
      <c r="N27" s="8">
        <f>[1]Лист1!N90</f>
        <v>19.399999999999999</v>
      </c>
      <c r="O27" s="6">
        <v>9</v>
      </c>
    </row>
    <row r="28" spans="1:15" ht="17.25" customHeight="1" x14ac:dyDescent="0.25">
      <c r="A28" s="59"/>
      <c r="B28" s="18" t="s">
        <v>59</v>
      </c>
      <c r="C28" s="6">
        <v>150</v>
      </c>
      <c r="D28" s="6">
        <v>200</v>
      </c>
      <c r="E28" s="8">
        <v>2.65</v>
      </c>
      <c r="F28" s="8">
        <v>2.67</v>
      </c>
      <c r="G28" s="8">
        <v>2.33</v>
      </c>
      <c r="H28" s="8">
        <v>2.34</v>
      </c>
      <c r="I28" s="8">
        <v>11.31</v>
      </c>
      <c r="J28" s="8">
        <v>14.31</v>
      </c>
      <c r="K28" s="8">
        <v>77</v>
      </c>
      <c r="L28" s="8">
        <v>89</v>
      </c>
      <c r="M28" s="8">
        <v>1.19</v>
      </c>
      <c r="N28" s="8">
        <v>1.2</v>
      </c>
      <c r="O28" s="6">
        <v>28</v>
      </c>
    </row>
    <row r="29" spans="1:15" ht="18" customHeight="1" x14ac:dyDescent="0.25">
      <c r="A29" s="59"/>
      <c r="B29" s="18" t="s">
        <v>46</v>
      </c>
      <c r="C29" s="6">
        <v>30</v>
      </c>
      <c r="D29" s="6">
        <v>40</v>
      </c>
      <c r="E29" s="8">
        <v>1.84</v>
      </c>
      <c r="F29" s="8">
        <v>2.4500000000000002</v>
      </c>
      <c r="G29" s="8">
        <v>0.64</v>
      </c>
      <c r="H29" s="8">
        <v>0.85</v>
      </c>
      <c r="I29" s="8">
        <v>12.56</v>
      </c>
      <c r="J29" s="8">
        <v>16.75</v>
      </c>
      <c r="K29" s="8">
        <v>64.33</v>
      </c>
      <c r="L29" s="8">
        <v>85.77</v>
      </c>
      <c r="M29" s="8">
        <v>0</v>
      </c>
      <c r="N29" s="8">
        <v>0</v>
      </c>
      <c r="O29" s="6">
        <v>119</v>
      </c>
    </row>
    <row r="30" spans="1:15" ht="18" customHeight="1" x14ac:dyDescent="0.25">
      <c r="A30" s="59"/>
      <c r="B30" s="18" t="s">
        <v>85</v>
      </c>
      <c r="C30" s="6">
        <v>200</v>
      </c>
      <c r="D30" s="6">
        <v>200</v>
      </c>
      <c r="E30" s="8">
        <v>1.8</v>
      </c>
      <c r="F30" s="8">
        <v>1.8</v>
      </c>
      <c r="G30" s="8">
        <v>0.4</v>
      </c>
      <c r="H30" s="8">
        <v>0.4</v>
      </c>
      <c r="I30" s="8">
        <v>16.2</v>
      </c>
      <c r="J30" s="8">
        <v>16.2</v>
      </c>
      <c r="K30" s="8">
        <v>76</v>
      </c>
      <c r="L30" s="8">
        <v>76</v>
      </c>
      <c r="M30" s="8">
        <v>16</v>
      </c>
      <c r="N30" s="8">
        <v>16</v>
      </c>
      <c r="O30" s="6">
        <v>52</v>
      </c>
    </row>
    <row r="31" spans="1:15" ht="18" customHeight="1" x14ac:dyDescent="0.25">
      <c r="A31" s="59"/>
      <c r="B31" s="18" t="s">
        <v>60</v>
      </c>
      <c r="C31" s="6">
        <v>14</v>
      </c>
      <c r="D31" s="6">
        <v>40</v>
      </c>
      <c r="E31" s="8">
        <v>0.75</v>
      </c>
      <c r="F31" s="8">
        <v>1.5</v>
      </c>
      <c r="G31" s="8">
        <v>6.1</v>
      </c>
      <c r="H31" s="8">
        <v>12.2</v>
      </c>
      <c r="I31" s="8">
        <v>12.5</v>
      </c>
      <c r="J31" s="8">
        <v>25</v>
      </c>
      <c r="K31" s="8">
        <v>108.5</v>
      </c>
      <c r="L31" s="8">
        <v>217</v>
      </c>
      <c r="M31" s="8">
        <v>0</v>
      </c>
      <c r="N31" s="8">
        <v>0</v>
      </c>
      <c r="O31" s="6">
        <v>105</v>
      </c>
    </row>
    <row r="32" spans="1:15" ht="10.5" hidden="1" customHeight="1" thickBot="1" x14ac:dyDescent="0.3">
      <c r="A32" s="59"/>
      <c r="B32" s="33" t="s">
        <v>33</v>
      </c>
      <c r="C32" s="32">
        <v>14</v>
      </c>
      <c r="D32" s="32">
        <v>40</v>
      </c>
      <c r="E32" s="32">
        <v>0.67</v>
      </c>
      <c r="F32" s="32">
        <v>1.92</v>
      </c>
      <c r="G32" s="32">
        <v>0.39</v>
      </c>
      <c r="H32" s="32">
        <v>1.1200000000000001</v>
      </c>
      <c r="I32" s="32">
        <v>10.88</v>
      </c>
      <c r="J32" s="32">
        <v>31.08</v>
      </c>
      <c r="K32" s="32">
        <v>47.02</v>
      </c>
      <c r="L32" s="32">
        <v>134.32</v>
      </c>
      <c r="M32" s="32"/>
      <c r="N32" s="32"/>
      <c r="O32" s="32"/>
    </row>
    <row r="33" spans="1:15" ht="12.75" hidden="1" customHeight="1" thickBot="1" x14ac:dyDescent="0.3">
      <c r="A33" s="20"/>
      <c r="B33" s="3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5" ht="19.5" customHeight="1" x14ac:dyDescent="0.25">
      <c r="A34" s="59" t="s">
        <v>18</v>
      </c>
      <c r="B34" s="66"/>
      <c r="C34" s="32"/>
      <c r="D34" s="32"/>
      <c r="E34" s="34">
        <v>70.23</v>
      </c>
      <c r="F34" s="34">
        <v>82.74</v>
      </c>
      <c r="G34" s="34">
        <v>62.5</v>
      </c>
      <c r="H34" s="34">
        <v>79.23</v>
      </c>
      <c r="I34" s="34">
        <v>234.59</v>
      </c>
      <c r="J34" s="34">
        <v>293.49</v>
      </c>
      <c r="K34" s="63">
        <v>1842.4</v>
      </c>
      <c r="L34" s="63">
        <v>2288.08</v>
      </c>
      <c r="M34" s="35"/>
      <c r="N34" s="35"/>
      <c r="O34" s="32"/>
    </row>
    <row r="35" spans="1:15" ht="4.5" hidden="1" customHeight="1" x14ac:dyDescent="0.25">
      <c r="A35" s="59"/>
      <c r="B35" s="67"/>
      <c r="C35" s="32"/>
      <c r="D35" s="32"/>
      <c r="E35" s="34"/>
      <c r="F35" s="34"/>
      <c r="G35" s="34"/>
      <c r="H35" s="34"/>
      <c r="I35" s="34"/>
      <c r="J35" s="34"/>
      <c r="K35" s="63"/>
      <c r="L35" s="63"/>
      <c r="M35" s="35"/>
      <c r="N35" s="35"/>
      <c r="O35" s="32"/>
    </row>
    <row r="36" spans="1:15" ht="7.5" hidden="1" customHeight="1" x14ac:dyDescent="0.25">
      <c r="A36" s="59"/>
      <c r="B36" s="67"/>
      <c r="C36" s="32"/>
      <c r="D36" s="32"/>
      <c r="E36" s="34"/>
      <c r="F36" s="34"/>
      <c r="G36" s="34"/>
      <c r="H36" s="34"/>
      <c r="I36" s="34"/>
      <c r="J36" s="34"/>
      <c r="K36" s="63"/>
      <c r="L36" s="63"/>
      <c r="M36" s="35"/>
      <c r="N36" s="35"/>
      <c r="O36" s="32"/>
    </row>
    <row r="37" spans="1:15" ht="35.25" customHeight="1" x14ac:dyDescent="0.25">
      <c r="A37" s="59"/>
      <c r="B37" s="68"/>
      <c r="C37" s="32"/>
      <c r="D37" s="32"/>
      <c r="E37" s="34"/>
      <c r="F37" s="34"/>
      <c r="G37" s="34"/>
      <c r="H37" s="34"/>
      <c r="I37" s="34"/>
      <c r="J37" s="34"/>
      <c r="K37" s="63"/>
      <c r="L37" s="63"/>
      <c r="M37" s="35"/>
      <c r="N37" s="35"/>
      <c r="O37" s="32"/>
    </row>
    <row r="38" spans="1:15" ht="26.25" customHeight="1" x14ac:dyDescent="0.25">
      <c r="A38" s="40" t="s">
        <v>19</v>
      </c>
      <c r="B38" s="40"/>
      <c r="C38" s="32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8.75" customHeight="1" x14ac:dyDescent="0.25">
      <c r="A39" s="42" t="s">
        <v>11</v>
      </c>
      <c r="B39" s="20" t="s">
        <v>89</v>
      </c>
      <c r="C39" s="6">
        <v>45</v>
      </c>
      <c r="D39" s="6">
        <v>60</v>
      </c>
      <c r="E39" s="8">
        <v>0.66</v>
      </c>
      <c r="F39" s="8">
        <v>0.7</v>
      </c>
      <c r="G39" s="8">
        <v>2</v>
      </c>
      <c r="H39" s="8">
        <v>2.5</v>
      </c>
      <c r="I39" s="8">
        <v>5</v>
      </c>
      <c r="J39" s="8">
        <v>6.2</v>
      </c>
      <c r="K39" s="8">
        <v>40.39</v>
      </c>
      <c r="L39" s="8">
        <v>50.66</v>
      </c>
      <c r="M39" s="8">
        <v>1.72</v>
      </c>
      <c r="N39" s="8">
        <v>2.2400000000000002</v>
      </c>
      <c r="O39" s="6">
        <v>37</v>
      </c>
    </row>
    <row r="40" spans="1:15" ht="17.25" customHeight="1" x14ac:dyDescent="0.25">
      <c r="A40" s="43"/>
      <c r="B40" s="53" t="s">
        <v>39</v>
      </c>
      <c r="C40" s="32">
        <v>150</v>
      </c>
      <c r="D40" s="32">
        <v>200</v>
      </c>
      <c r="E40" s="48">
        <v>5.6</v>
      </c>
      <c r="F40" s="48">
        <v>6.9</v>
      </c>
      <c r="G40" s="48">
        <v>5.4</v>
      </c>
      <c r="H40" s="48">
        <v>7.2</v>
      </c>
      <c r="I40" s="48">
        <v>28.7</v>
      </c>
      <c r="J40" s="48">
        <v>34.5</v>
      </c>
      <c r="K40" s="48">
        <v>184.79</v>
      </c>
      <c r="L40" s="48">
        <v>229.87</v>
      </c>
      <c r="M40" s="48">
        <v>1.56</v>
      </c>
      <c r="N40" s="48">
        <v>2.08</v>
      </c>
      <c r="O40" s="32">
        <v>4</v>
      </c>
    </row>
    <row r="41" spans="1:15" ht="15" hidden="1" customHeight="1" x14ac:dyDescent="0.25">
      <c r="A41" s="43"/>
      <c r="B41" s="53"/>
      <c r="C41" s="32"/>
      <c r="D41" s="32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32"/>
    </row>
    <row r="42" spans="1:15" ht="18.75" x14ac:dyDescent="0.25">
      <c r="A42" s="43"/>
      <c r="B42" s="20" t="str">
        <f t="shared" ref="B42:O42" si="1">B9</f>
        <v>Сыр</v>
      </c>
      <c r="C42" s="6">
        <f t="shared" si="1"/>
        <v>8</v>
      </c>
      <c r="D42" s="6">
        <f t="shared" si="1"/>
        <v>12</v>
      </c>
      <c r="E42" s="8">
        <f t="shared" si="1"/>
        <v>1.8</v>
      </c>
      <c r="F42" s="8">
        <f t="shared" si="1"/>
        <v>2.8</v>
      </c>
      <c r="G42" s="8">
        <f t="shared" si="1"/>
        <v>2.2000000000000002</v>
      </c>
      <c r="H42" s="8">
        <f t="shared" si="1"/>
        <v>3.4</v>
      </c>
      <c r="I42" s="8">
        <f t="shared" si="1"/>
        <v>0</v>
      </c>
      <c r="J42" s="8">
        <f t="shared" si="1"/>
        <v>0</v>
      </c>
      <c r="K42" s="8">
        <f t="shared" si="1"/>
        <v>27.7</v>
      </c>
      <c r="L42" s="8">
        <f t="shared" si="1"/>
        <v>41.46</v>
      </c>
      <c r="M42" s="8">
        <f t="shared" si="1"/>
        <v>0.12</v>
      </c>
      <c r="N42" s="8">
        <f t="shared" si="1"/>
        <v>0.18</v>
      </c>
      <c r="O42" s="6">
        <f t="shared" si="1"/>
        <v>46</v>
      </c>
    </row>
    <row r="43" spans="1:15" ht="16.5" customHeight="1" x14ac:dyDescent="0.25">
      <c r="A43" s="43"/>
      <c r="B43" s="53" t="str">
        <f t="shared" ref="B43:O43" si="2">B10</f>
        <v>Хлеб с маслом</v>
      </c>
      <c r="C43" s="32">
        <f t="shared" si="2"/>
        <v>30</v>
      </c>
      <c r="D43" s="32">
        <f t="shared" si="2"/>
        <v>40</v>
      </c>
      <c r="E43" s="48">
        <f t="shared" si="2"/>
        <v>2.7</v>
      </c>
      <c r="F43" s="48">
        <f t="shared" si="2"/>
        <v>3.5</v>
      </c>
      <c r="G43" s="48">
        <f t="shared" si="2"/>
        <v>4.0999999999999996</v>
      </c>
      <c r="H43" s="48">
        <f t="shared" si="2"/>
        <v>4.2</v>
      </c>
      <c r="I43" s="48">
        <f t="shared" si="2"/>
        <v>11.9</v>
      </c>
      <c r="J43" s="48">
        <f t="shared" si="2"/>
        <v>15.8</v>
      </c>
      <c r="K43" s="48">
        <f t="shared" si="2"/>
        <v>94.84</v>
      </c>
      <c r="L43" s="48">
        <f t="shared" si="2"/>
        <v>115.15</v>
      </c>
      <c r="M43" s="48">
        <f t="shared" si="2"/>
        <v>0</v>
      </c>
      <c r="N43" s="48">
        <f t="shared" si="2"/>
        <v>0</v>
      </c>
      <c r="O43" s="32">
        <f t="shared" si="2"/>
        <v>45</v>
      </c>
    </row>
    <row r="44" spans="1:15" ht="2.25" hidden="1" customHeight="1" thickBot="1" x14ac:dyDescent="0.3">
      <c r="A44" s="43"/>
      <c r="B44" s="53"/>
      <c r="C44" s="32"/>
      <c r="D44" s="32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32"/>
    </row>
    <row r="45" spans="1:15" ht="18.75" customHeight="1" x14ac:dyDescent="0.25">
      <c r="A45" s="44"/>
      <c r="B45" s="20" t="s">
        <v>47</v>
      </c>
      <c r="C45" s="6">
        <v>150</v>
      </c>
      <c r="D45" s="6">
        <v>200</v>
      </c>
      <c r="E45" s="8">
        <v>3.15</v>
      </c>
      <c r="F45" s="8">
        <v>3.67</v>
      </c>
      <c r="G45" s="8">
        <v>2.72</v>
      </c>
      <c r="H45" s="8">
        <v>3.19</v>
      </c>
      <c r="I45" s="8">
        <v>12.96</v>
      </c>
      <c r="J45" s="8">
        <v>15.82</v>
      </c>
      <c r="K45" s="8">
        <v>89</v>
      </c>
      <c r="L45" s="8">
        <v>107</v>
      </c>
      <c r="M45" s="8">
        <v>1.2</v>
      </c>
      <c r="N45" s="12">
        <v>15707</v>
      </c>
      <c r="O45" s="6">
        <v>30</v>
      </c>
    </row>
    <row r="46" spans="1:15" ht="19.5" customHeight="1" x14ac:dyDescent="0.25">
      <c r="A46" s="20" t="s">
        <v>13</v>
      </c>
      <c r="B46" s="20" t="s">
        <v>48</v>
      </c>
      <c r="C46" s="6">
        <v>150</v>
      </c>
      <c r="D46" s="6">
        <v>200</v>
      </c>
      <c r="E46" s="8">
        <v>4.2</v>
      </c>
      <c r="F46" s="8">
        <v>5.04</v>
      </c>
      <c r="G46" s="8">
        <v>3.8</v>
      </c>
      <c r="H46" s="8">
        <v>4.5999999999999996</v>
      </c>
      <c r="I46" s="8">
        <v>14.2</v>
      </c>
      <c r="J46" s="8">
        <v>17</v>
      </c>
      <c r="K46" s="8">
        <v>107.47</v>
      </c>
      <c r="L46" s="8">
        <v>128.96</v>
      </c>
      <c r="M46" s="8">
        <v>1.95</v>
      </c>
      <c r="N46" s="8">
        <v>2.34</v>
      </c>
      <c r="O46" s="6">
        <v>48</v>
      </c>
    </row>
    <row r="47" spans="1:15" ht="35.25" customHeight="1" x14ac:dyDescent="0.3">
      <c r="A47" s="53" t="s">
        <v>23</v>
      </c>
      <c r="B47" s="23" t="s">
        <v>98</v>
      </c>
      <c r="C47" s="24">
        <v>150</v>
      </c>
      <c r="D47" s="24">
        <v>200</v>
      </c>
      <c r="E47" s="24">
        <v>7.3</v>
      </c>
      <c r="F47" s="24">
        <v>8.8000000000000007</v>
      </c>
      <c r="G47" s="24">
        <v>8.6999999999999993</v>
      </c>
      <c r="H47" s="24">
        <v>10.5</v>
      </c>
      <c r="I47" s="24">
        <v>16.600000000000001</v>
      </c>
      <c r="J47" s="24">
        <v>19.399999999999999</v>
      </c>
      <c r="K47" s="24">
        <v>173.32</v>
      </c>
      <c r="L47" s="24">
        <v>207.11</v>
      </c>
      <c r="M47" s="24">
        <v>29.56</v>
      </c>
      <c r="N47" s="24">
        <v>39.29</v>
      </c>
      <c r="O47" s="24">
        <v>55</v>
      </c>
    </row>
    <row r="48" spans="1:15" ht="7.5" hidden="1" customHeight="1" x14ac:dyDescent="0.25">
      <c r="A48" s="53"/>
      <c r="B48" s="1"/>
    </row>
    <row r="49" spans="1:15" ht="19.5" customHeight="1" x14ac:dyDescent="0.25">
      <c r="A49" s="53"/>
      <c r="B49" s="53" t="s">
        <v>49</v>
      </c>
      <c r="C49" s="32">
        <v>55</v>
      </c>
      <c r="D49" s="32">
        <v>60</v>
      </c>
      <c r="E49" s="48">
        <v>13</v>
      </c>
      <c r="F49" s="48">
        <v>13.5</v>
      </c>
      <c r="G49" s="48">
        <v>10.1</v>
      </c>
      <c r="H49" s="48">
        <v>14.4</v>
      </c>
      <c r="I49" s="48">
        <v>3.3</v>
      </c>
      <c r="J49" s="48">
        <v>3.9</v>
      </c>
      <c r="K49" s="48">
        <v>156.21</v>
      </c>
      <c r="L49" s="48">
        <v>163.03</v>
      </c>
      <c r="M49" s="48">
        <v>1.01</v>
      </c>
      <c r="N49" s="48">
        <v>1.26</v>
      </c>
      <c r="O49" s="32">
        <v>33</v>
      </c>
    </row>
    <row r="50" spans="1:15" ht="12" hidden="1" customHeight="1" x14ac:dyDescent="0.25">
      <c r="A50" s="53"/>
      <c r="B50" s="53"/>
      <c r="C50" s="32"/>
      <c r="D50" s="32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32"/>
    </row>
    <row r="51" spans="1:15" ht="19.5" customHeight="1" x14ac:dyDescent="0.25">
      <c r="A51" s="53"/>
      <c r="B51" s="53" t="s">
        <v>50</v>
      </c>
      <c r="C51" s="32">
        <v>150</v>
      </c>
      <c r="D51" s="32">
        <v>170</v>
      </c>
      <c r="E51" s="48">
        <v>4.7300000000000004</v>
      </c>
      <c r="F51" s="48">
        <v>5.67</v>
      </c>
      <c r="G51" s="48">
        <v>3.87</v>
      </c>
      <c r="H51" s="48">
        <v>4.6399999999999997</v>
      </c>
      <c r="I51" s="48">
        <v>19.07</v>
      </c>
      <c r="J51" s="48">
        <v>22.88</v>
      </c>
      <c r="K51" s="48">
        <v>132</v>
      </c>
      <c r="L51" s="48">
        <v>158.4</v>
      </c>
      <c r="M51" s="48">
        <v>0.56999999999999995</v>
      </c>
      <c r="N51" s="48">
        <v>0.68</v>
      </c>
      <c r="O51" s="32">
        <v>106</v>
      </c>
    </row>
    <row r="52" spans="1:15" ht="15.75" hidden="1" customHeight="1" thickBot="1" x14ac:dyDescent="0.3">
      <c r="A52" s="53"/>
      <c r="B52" s="53"/>
      <c r="C52" s="32"/>
      <c r="D52" s="32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32"/>
    </row>
    <row r="53" spans="1:15" ht="21.75" customHeight="1" x14ac:dyDescent="0.25">
      <c r="A53" s="53"/>
      <c r="B53" s="18" t="s">
        <v>84</v>
      </c>
      <c r="C53" s="6">
        <v>45</v>
      </c>
      <c r="D53" s="6">
        <v>60</v>
      </c>
      <c r="E53" s="8">
        <v>1.2</v>
      </c>
      <c r="F53" s="8">
        <v>1.3</v>
      </c>
      <c r="G53" s="8">
        <v>5.0999999999999996</v>
      </c>
      <c r="H53" s="8">
        <v>5.0999999999999996</v>
      </c>
      <c r="I53" s="8">
        <v>3</v>
      </c>
      <c r="J53" s="8">
        <v>3.1</v>
      </c>
      <c r="K53" s="8">
        <v>62.3</v>
      </c>
      <c r="L53" s="8">
        <v>63.38</v>
      </c>
      <c r="M53" s="8">
        <v>22.08</v>
      </c>
      <c r="N53" s="8">
        <v>23.88</v>
      </c>
      <c r="O53" s="17">
        <v>54</v>
      </c>
    </row>
    <row r="54" spans="1:15" ht="18" customHeight="1" x14ac:dyDescent="0.25">
      <c r="A54" s="53"/>
      <c r="B54" s="20" t="s">
        <v>90</v>
      </c>
      <c r="C54" s="6"/>
      <c r="D54" s="6">
        <v>30</v>
      </c>
      <c r="E54" s="8"/>
      <c r="F54" s="8">
        <v>0.3</v>
      </c>
      <c r="G54" s="8"/>
      <c r="H54" s="8">
        <v>1.3</v>
      </c>
      <c r="I54" s="8"/>
      <c r="J54" s="8">
        <v>1.8</v>
      </c>
      <c r="K54" s="8"/>
      <c r="L54" s="8">
        <v>20</v>
      </c>
      <c r="M54" s="8"/>
      <c r="N54" s="8">
        <v>0.6</v>
      </c>
      <c r="O54" s="6">
        <v>101</v>
      </c>
    </row>
    <row r="55" spans="1:15" ht="17.25" customHeight="1" x14ac:dyDescent="0.25">
      <c r="A55" s="53"/>
      <c r="B55" s="20" t="s">
        <v>51</v>
      </c>
      <c r="C55" s="6">
        <f t="shared" ref="C55:O55" si="3">C23</f>
        <v>150</v>
      </c>
      <c r="D55" s="6">
        <f t="shared" si="3"/>
        <v>200</v>
      </c>
      <c r="E55" s="8">
        <f t="shared" si="3"/>
        <v>0.33</v>
      </c>
      <c r="F55" s="8">
        <f t="shared" si="3"/>
        <v>0.39</v>
      </c>
      <c r="G55" s="8">
        <f t="shared" si="3"/>
        <v>1.4999999999999999E-2</v>
      </c>
      <c r="H55" s="8">
        <f t="shared" si="3"/>
        <v>0.02</v>
      </c>
      <c r="I55" s="8">
        <f t="shared" si="3"/>
        <v>20.83</v>
      </c>
      <c r="J55" s="8">
        <f t="shared" si="3"/>
        <v>24.9</v>
      </c>
      <c r="K55" s="8">
        <f t="shared" si="3"/>
        <v>84.75</v>
      </c>
      <c r="L55" s="8">
        <f t="shared" si="3"/>
        <v>101.7</v>
      </c>
      <c r="M55" s="8">
        <f t="shared" si="3"/>
        <v>0.3</v>
      </c>
      <c r="N55" s="8">
        <f t="shared" si="3"/>
        <v>0.36</v>
      </c>
      <c r="O55" s="6">
        <f t="shared" si="3"/>
        <v>36</v>
      </c>
    </row>
    <row r="56" spans="1:15" ht="19.5" customHeight="1" x14ac:dyDescent="0.25">
      <c r="A56" s="53"/>
      <c r="B56" s="20" t="s">
        <v>52</v>
      </c>
      <c r="C56" s="6">
        <f t="shared" ref="C56:O56" si="4">C24</f>
        <v>40</v>
      </c>
      <c r="D56" s="6">
        <f t="shared" si="4"/>
        <v>50</v>
      </c>
      <c r="E56" s="8">
        <f t="shared" si="4"/>
        <v>2.6</v>
      </c>
      <c r="F56" s="8">
        <f t="shared" si="4"/>
        <v>3.3</v>
      </c>
      <c r="G56" s="8">
        <f t="shared" si="4"/>
        <v>0.5</v>
      </c>
      <c r="H56" s="8">
        <f t="shared" si="4"/>
        <v>0.6</v>
      </c>
      <c r="I56" s="8">
        <f t="shared" si="4"/>
        <v>13.7</v>
      </c>
      <c r="J56" s="8">
        <f t="shared" si="4"/>
        <v>17.100000000000001</v>
      </c>
      <c r="K56" s="8">
        <f t="shared" si="4"/>
        <v>69.599999999999994</v>
      </c>
      <c r="L56" s="8">
        <f t="shared" si="4"/>
        <v>87</v>
      </c>
      <c r="M56" s="8">
        <f t="shared" si="4"/>
        <v>0</v>
      </c>
      <c r="N56" s="8">
        <f t="shared" si="4"/>
        <v>0</v>
      </c>
      <c r="O56" s="6">
        <f t="shared" si="4"/>
        <v>51</v>
      </c>
    </row>
    <row r="57" spans="1:15" ht="9.75" customHeight="1" x14ac:dyDescent="0.25">
      <c r="A57" s="59" t="s">
        <v>97</v>
      </c>
      <c r="B57" s="53" t="s">
        <v>53</v>
      </c>
      <c r="C57" s="32">
        <v>80</v>
      </c>
      <c r="D57" s="32">
        <v>105</v>
      </c>
      <c r="E57" s="48">
        <v>12.8</v>
      </c>
      <c r="F57" s="48">
        <v>16.3</v>
      </c>
      <c r="G57" s="48">
        <v>18</v>
      </c>
      <c r="H57" s="48">
        <v>23.3</v>
      </c>
      <c r="I57" s="48">
        <v>25.1</v>
      </c>
      <c r="J57" s="48">
        <v>27.6</v>
      </c>
      <c r="K57" s="48">
        <v>313.95999999999998</v>
      </c>
      <c r="L57" s="48">
        <v>374.87</v>
      </c>
      <c r="M57" s="48">
        <v>0.38</v>
      </c>
      <c r="N57" s="48">
        <v>0.5</v>
      </c>
      <c r="O57" s="32">
        <v>64</v>
      </c>
    </row>
    <row r="58" spans="1:15" ht="9.75" customHeight="1" x14ac:dyDescent="0.25">
      <c r="A58" s="59"/>
      <c r="B58" s="65"/>
      <c r="C58" s="32"/>
      <c r="D58" s="32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32"/>
    </row>
    <row r="59" spans="1:15" ht="9.75" customHeight="1" x14ac:dyDescent="0.25">
      <c r="A59" s="59"/>
      <c r="B59" s="53" t="s">
        <v>54</v>
      </c>
      <c r="C59" s="32">
        <v>150</v>
      </c>
      <c r="D59" s="32">
        <v>200</v>
      </c>
      <c r="E59" s="48">
        <v>0.04</v>
      </c>
      <c r="F59" s="48">
        <v>0.06</v>
      </c>
      <c r="G59" s="48">
        <v>0.01</v>
      </c>
      <c r="H59" s="48">
        <v>0.02</v>
      </c>
      <c r="I59" s="48">
        <v>6.99</v>
      </c>
      <c r="J59" s="48">
        <v>9.99</v>
      </c>
      <c r="K59" s="48">
        <v>28</v>
      </c>
      <c r="L59" s="48">
        <v>40</v>
      </c>
      <c r="M59" s="48">
        <v>0.02</v>
      </c>
      <c r="N59" s="72">
        <v>0.03</v>
      </c>
      <c r="O59" s="58">
        <v>26</v>
      </c>
    </row>
    <row r="60" spans="1:15" ht="9.75" customHeight="1" x14ac:dyDescent="0.25">
      <c r="A60" s="59"/>
      <c r="B60" s="53"/>
      <c r="C60" s="32"/>
      <c r="D60" s="32"/>
      <c r="E60" s="48"/>
      <c r="F60" s="48"/>
      <c r="G60" s="48"/>
      <c r="H60" s="48"/>
      <c r="I60" s="48"/>
      <c r="J60" s="48"/>
      <c r="K60" s="48"/>
      <c r="L60" s="48"/>
      <c r="M60" s="48"/>
      <c r="N60" s="72"/>
      <c r="O60" s="58"/>
    </row>
    <row r="61" spans="1:15" ht="22.5" customHeight="1" x14ac:dyDescent="0.25">
      <c r="A61" s="59"/>
      <c r="B61" s="20" t="s">
        <v>46</v>
      </c>
      <c r="C61" s="6">
        <v>30</v>
      </c>
      <c r="D61" s="6">
        <v>40</v>
      </c>
      <c r="E61" s="8">
        <v>1.84</v>
      </c>
      <c r="F61" s="8">
        <v>2.4500000000000002</v>
      </c>
      <c r="G61" s="8">
        <v>0.64</v>
      </c>
      <c r="H61" s="8">
        <v>0.85</v>
      </c>
      <c r="I61" s="8">
        <v>12.56</v>
      </c>
      <c r="J61" s="8">
        <v>16.739999999999998</v>
      </c>
      <c r="K61" s="8">
        <v>64.33</v>
      </c>
      <c r="L61" s="8">
        <v>85.77</v>
      </c>
      <c r="M61" s="8"/>
      <c r="N61" s="8"/>
      <c r="O61" s="6">
        <v>119</v>
      </c>
    </row>
    <row r="62" spans="1:15" ht="9.75" hidden="1" customHeight="1" thickBot="1" x14ac:dyDescent="0.35">
      <c r="A62" s="20"/>
      <c r="B62" s="21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ht="42" customHeight="1" x14ac:dyDescent="0.25">
      <c r="A63" s="42" t="s">
        <v>120</v>
      </c>
      <c r="B63" s="53"/>
      <c r="C63" s="32"/>
      <c r="D63" s="32"/>
      <c r="E63" s="34">
        <v>61.95</v>
      </c>
      <c r="F63" s="34">
        <v>73.849999999999994</v>
      </c>
      <c r="G63" s="34">
        <v>67.16</v>
      </c>
      <c r="H63" s="34">
        <v>85.02</v>
      </c>
      <c r="I63" s="34">
        <v>193.91</v>
      </c>
      <c r="J63" s="34">
        <v>233.93</v>
      </c>
      <c r="K63" s="63" t="s">
        <v>100</v>
      </c>
      <c r="L63" s="34">
        <v>1952.87</v>
      </c>
      <c r="M63" s="34"/>
      <c r="N63" s="35"/>
      <c r="O63" s="32"/>
    </row>
    <row r="64" spans="1:15" ht="4.5" customHeight="1" x14ac:dyDescent="0.25">
      <c r="A64" s="43"/>
      <c r="B64" s="53"/>
      <c r="C64" s="32"/>
      <c r="D64" s="32"/>
      <c r="E64" s="34"/>
      <c r="F64" s="34"/>
      <c r="G64" s="34"/>
      <c r="H64" s="34"/>
      <c r="I64" s="34"/>
      <c r="J64" s="34"/>
      <c r="K64" s="63"/>
      <c r="L64" s="34"/>
      <c r="M64" s="34"/>
      <c r="N64" s="35"/>
      <c r="O64" s="32"/>
    </row>
    <row r="65" spans="1:15" ht="4.5" hidden="1" customHeight="1" thickBot="1" x14ac:dyDescent="0.3">
      <c r="A65" s="43"/>
      <c r="B65" s="53"/>
      <c r="C65" s="32"/>
      <c r="D65" s="32"/>
      <c r="E65" s="34"/>
      <c r="F65" s="34"/>
      <c r="G65" s="34"/>
      <c r="H65" s="34"/>
      <c r="I65" s="34"/>
      <c r="J65" s="34"/>
      <c r="K65" s="63"/>
      <c r="L65" s="34"/>
      <c r="M65" s="34"/>
      <c r="N65" s="35"/>
      <c r="O65" s="32"/>
    </row>
    <row r="66" spans="1:15" ht="15" hidden="1" customHeight="1" x14ac:dyDescent="0.25">
      <c r="A66" s="43"/>
      <c r="B66" s="53"/>
      <c r="C66" s="32"/>
      <c r="D66" s="32"/>
      <c r="E66" s="34"/>
      <c r="F66" s="34"/>
      <c r="G66" s="34"/>
      <c r="H66" s="34"/>
      <c r="I66" s="34"/>
      <c r="J66" s="34"/>
      <c r="K66" s="63"/>
      <c r="L66" s="34"/>
      <c r="M66" s="34"/>
      <c r="N66" s="35"/>
      <c r="O66" s="32"/>
    </row>
    <row r="67" spans="1:15" ht="15" hidden="1" customHeight="1" x14ac:dyDescent="0.25">
      <c r="A67" s="43"/>
      <c r="B67" s="53"/>
      <c r="C67" s="32"/>
      <c r="D67" s="32"/>
      <c r="E67" s="34"/>
      <c r="F67" s="34"/>
      <c r="G67" s="34"/>
      <c r="H67" s="34"/>
      <c r="I67" s="34"/>
      <c r="J67" s="34"/>
      <c r="K67" s="63"/>
      <c r="L67" s="34"/>
      <c r="M67" s="34"/>
      <c r="N67" s="35"/>
      <c r="O67" s="32"/>
    </row>
    <row r="68" spans="1:15" ht="7.5" hidden="1" customHeight="1" thickBot="1" x14ac:dyDescent="0.3">
      <c r="A68" s="44"/>
      <c r="B68" s="53"/>
      <c r="C68" s="32"/>
      <c r="D68" s="32"/>
      <c r="E68" s="34"/>
      <c r="F68" s="34"/>
      <c r="G68" s="34"/>
      <c r="H68" s="34"/>
      <c r="I68" s="34"/>
      <c r="J68" s="34"/>
      <c r="K68" s="63"/>
      <c r="L68" s="34"/>
      <c r="M68" s="34"/>
      <c r="N68" s="35"/>
      <c r="O68" s="32"/>
    </row>
    <row r="69" spans="1:15" ht="29.25" customHeight="1" x14ac:dyDescent="0.25">
      <c r="A69" s="40" t="s">
        <v>101</v>
      </c>
      <c r="B69" s="62"/>
      <c r="C69" s="32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  <row r="70" spans="1:15" ht="23.25" customHeight="1" x14ac:dyDescent="0.25">
      <c r="A70" s="53" t="s">
        <v>11</v>
      </c>
      <c r="B70" s="33" t="s">
        <v>40</v>
      </c>
      <c r="C70" s="32">
        <v>150</v>
      </c>
      <c r="D70" s="32">
        <v>200</v>
      </c>
      <c r="E70" s="48">
        <v>3.5</v>
      </c>
      <c r="F70" s="48">
        <v>4</v>
      </c>
      <c r="G70" s="48">
        <v>5.74</v>
      </c>
      <c r="H70" s="48">
        <v>6.56</v>
      </c>
      <c r="I70" s="48">
        <v>21.21</v>
      </c>
      <c r="J70" s="48">
        <v>24.24</v>
      </c>
      <c r="K70" s="48">
        <v>150.5</v>
      </c>
      <c r="L70" s="48">
        <v>172</v>
      </c>
      <c r="M70" s="48">
        <v>0.154</v>
      </c>
      <c r="N70" s="64" t="s">
        <v>78</v>
      </c>
      <c r="O70" s="32">
        <v>80</v>
      </c>
    </row>
    <row r="71" spans="1:15" ht="3" hidden="1" customHeight="1" thickBot="1" x14ac:dyDescent="0.3">
      <c r="A71" s="53"/>
      <c r="B71" s="33"/>
      <c r="C71" s="32"/>
      <c r="D71" s="32"/>
      <c r="E71" s="48"/>
      <c r="F71" s="48"/>
      <c r="G71" s="48"/>
      <c r="H71" s="48"/>
      <c r="I71" s="48"/>
      <c r="J71" s="48"/>
      <c r="K71" s="48"/>
      <c r="L71" s="48"/>
      <c r="M71" s="48"/>
      <c r="N71" s="58"/>
      <c r="O71" s="32"/>
    </row>
    <row r="72" spans="1:15" ht="18.75" customHeight="1" x14ac:dyDescent="0.25">
      <c r="A72" s="53"/>
      <c r="B72" s="20" t="s">
        <v>89</v>
      </c>
      <c r="C72" s="6">
        <v>45</v>
      </c>
      <c r="D72" s="6">
        <v>60</v>
      </c>
      <c r="E72" s="8">
        <v>0.66</v>
      </c>
      <c r="F72" s="8">
        <v>0.7</v>
      </c>
      <c r="G72" s="8">
        <v>2</v>
      </c>
      <c r="H72" s="8">
        <v>2.5</v>
      </c>
      <c r="I72" s="8">
        <v>5</v>
      </c>
      <c r="J72" s="8">
        <v>6.2</v>
      </c>
      <c r="K72" s="8">
        <v>40.39</v>
      </c>
      <c r="L72" s="8">
        <v>50.66</v>
      </c>
      <c r="M72" s="8">
        <v>1.72</v>
      </c>
      <c r="N72" s="8">
        <v>2.2400000000000002</v>
      </c>
      <c r="O72" s="6">
        <v>37</v>
      </c>
    </row>
    <row r="73" spans="1:15" ht="23.25" customHeight="1" x14ac:dyDescent="0.25">
      <c r="A73" s="53"/>
      <c r="B73" s="33" t="s">
        <v>55</v>
      </c>
      <c r="C73" s="32">
        <v>150</v>
      </c>
      <c r="D73" s="32">
        <v>200</v>
      </c>
      <c r="E73" s="48">
        <v>2.34</v>
      </c>
      <c r="F73" s="48">
        <v>2.65</v>
      </c>
      <c r="G73" s="48">
        <v>2</v>
      </c>
      <c r="H73" s="48">
        <v>1.79</v>
      </c>
      <c r="I73" s="48">
        <v>14.31</v>
      </c>
      <c r="J73" s="48">
        <v>18.829999999999998</v>
      </c>
      <c r="K73" s="48">
        <v>70</v>
      </c>
      <c r="L73" s="48">
        <v>102</v>
      </c>
      <c r="M73" s="48">
        <v>0.98</v>
      </c>
      <c r="N73" s="32">
        <v>0.34</v>
      </c>
      <c r="O73" s="32">
        <v>29</v>
      </c>
    </row>
    <row r="74" spans="1:15" ht="4.5" hidden="1" customHeight="1" thickBot="1" x14ac:dyDescent="0.3">
      <c r="A74" s="53"/>
      <c r="B74" s="33"/>
      <c r="C74" s="32"/>
      <c r="D74" s="32"/>
      <c r="E74" s="48"/>
      <c r="F74" s="48"/>
      <c r="G74" s="48"/>
      <c r="H74" s="48"/>
      <c r="I74" s="48"/>
      <c r="J74" s="48"/>
      <c r="K74" s="48"/>
      <c r="L74" s="48"/>
      <c r="M74" s="48"/>
      <c r="N74" s="32"/>
      <c r="O74" s="32"/>
    </row>
    <row r="75" spans="1:15" ht="20.25" customHeight="1" x14ac:dyDescent="0.25">
      <c r="A75" s="53"/>
      <c r="B75" s="18" t="str">
        <f t="shared" ref="B75:O75" si="5">B42</f>
        <v>Сыр</v>
      </c>
      <c r="C75" s="6">
        <f t="shared" si="5"/>
        <v>8</v>
      </c>
      <c r="D75" s="6">
        <f t="shared" si="5"/>
        <v>12</v>
      </c>
      <c r="E75" s="8">
        <f t="shared" si="5"/>
        <v>1.8</v>
      </c>
      <c r="F75" s="8">
        <f t="shared" si="5"/>
        <v>2.8</v>
      </c>
      <c r="G75" s="8">
        <f t="shared" si="5"/>
        <v>2.2000000000000002</v>
      </c>
      <c r="H75" s="8">
        <f t="shared" si="5"/>
        <v>3.4</v>
      </c>
      <c r="I75" s="8">
        <f t="shared" si="5"/>
        <v>0</v>
      </c>
      <c r="J75" s="8">
        <f t="shared" si="5"/>
        <v>0</v>
      </c>
      <c r="K75" s="8">
        <f t="shared" si="5"/>
        <v>27.7</v>
      </c>
      <c r="L75" s="8">
        <f t="shared" si="5"/>
        <v>41.46</v>
      </c>
      <c r="M75" s="8">
        <f t="shared" si="5"/>
        <v>0.12</v>
      </c>
      <c r="N75" s="6">
        <f t="shared" si="5"/>
        <v>0.18</v>
      </c>
      <c r="O75" s="6">
        <f t="shared" si="5"/>
        <v>46</v>
      </c>
    </row>
    <row r="76" spans="1:15" ht="18.75" x14ac:dyDescent="0.25">
      <c r="A76" s="53"/>
      <c r="B76" s="18" t="str">
        <f t="shared" ref="B76:O76" si="6">B43</f>
        <v>Хлеб с маслом</v>
      </c>
      <c r="C76" s="6">
        <f t="shared" si="6"/>
        <v>30</v>
      </c>
      <c r="D76" s="6">
        <f t="shared" si="6"/>
        <v>40</v>
      </c>
      <c r="E76" s="8">
        <f t="shared" si="6"/>
        <v>2.7</v>
      </c>
      <c r="F76" s="8">
        <f t="shared" si="6"/>
        <v>3.5</v>
      </c>
      <c r="G76" s="8">
        <f t="shared" si="6"/>
        <v>4.0999999999999996</v>
      </c>
      <c r="H76" s="8">
        <f t="shared" si="6"/>
        <v>4.2</v>
      </c>
      <c r="I76" s="8">
        <f t="shared" si="6"/>
        <v>11.9</v>
      </c>
      <c r="J76" s="8">
        <f t="shared" si="6"/>
        <v>15.8</v>
      </c>
      <c r="K76" s="8">
        <f t="shared" si="6"/>
        <v>94.84</v>
      </c>
      <c r="L76" s="8">
        <f t="shared" si="6"/>
        <v>115.15</v>
      </c>
      <c r="M76" s="8">
        <f t="shared" si="6"/>
        <v>0</v>
      </c>
      <c r="N76" s="6">
        <f t="shared" si="6"/>
        <v>0</v>
      </c>
      <c r="O76" s="6">
        <f t="shared" si="6"/>
        <v>45</v>
      </c>
    </row>
    <row r="77" spans="1:15" ht="18" customHeight="1" x14ac:dyDescent="0.25">
      <c r="A77" s="53" t="s">
        <v>13</v>
      </c>
      <c r="B77" s="33" t="s">
        <v>56</v>
      </c>
      <c r="C77" s="32">
        <f t="shared" ref="C77:N77" si="7">C16</f>
        <v>200</v>
      </c>
      <c r="D77" s="32">
        <f t="shared" si="7"/>
        <v>200</v>
      </c>
      <c r="E77" s="48">
        <f t="shared" si="7"/>
        <v>0.5</v>
      </c>
      <c r="F77" s="48">
        <f t="shared" si="7"/>
        <v>1</v>
      </c>
      <c r="G77" s="48">
        <f t="shared" si="7"/>
        <v>0</v>
      </c>
      <c r="H77" s="48">
        <f t="shared" si="7"/>
        <v>0</v>
      </c>
      <c r="I77" s="48">
        <f t="shared" si="7"/>
        <v>20.2</v>
      </c>
      <c r="J77" s="48">
        <f t="shared" si="7"/>
        <v>20.2</v>
      </c>
      <c r="K77" s="48">
        <f t="shared" si="7"/>
        <v>85.34</v>
      </c>
      <c r="L77" s="48">
        <f t="shared" si="7"/>
        <v>85.34</v>
      </c>
      <c r="M77" s="48">
        <f t="shared" si="7"/>
        <v>4</v>
      </c>
      <c r="N77" s="48">
        <f t="shared" si="7"/>
        <v>4</v>
      </c>
      <c r="O77" s="32">
        <v>60</v>
      </c>
    </row>
    <row r="78" spans="1:15" ht="15.75" hidden="1" customHeight="1" thickBot="1" x14ac:dyDescent="0.3">
      <c r="A78" s="53"/>
      <c r="B78" s="33"/>
      <c r="C78" s="32"/>
      <c r="D78" s="32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32"/>
    </row>
    <row r="79" spans="1:15" ht="31.5" customHeight="1" x14ac:dyDescent="0.25">
      <c r="A79" s="53" t="s">
        <v>14</v>
      </c>
      <c r="B79" s="18" t="s">
        <v>57</v>
      </c>
      <c r="C79" s="6">
        <v>150</v>
      </c>
      <c r="D79" s="6">
        <v>200</v>
      </c>
      <c r="E79" s="8">
        <v>9.1999999999999993</v>
      </c>
      <c r="F79" s="8">
        <v>10.9</v>
      </c>
      <c r="G79" s="8">
        <v>9.1</v>
      </c>
      <c r="H79" s="8">
        <v>10.8</v>
      </c>
      <c r="I79" s="8">
        <v>25.3</v>
      </c>
      <c r="J79" s="8">
        <v>28.4</v>
      </c>
      <c r="K79" s="8">
        <v>168.78</v>
      </c>
      <c r="L79" s="8">
        <v>203.61</v>
      </c>
      <c r="M79" s="8" t="s">
        <v>79</v>
      </c>
      <c r="N79" s="8">
        <v>35.369999999999997</v>
      </c>
      <c r="O79" s="9">
        <v>42</v>
      </c>
    </row>
    <row r="80" spans="1:15" ht="19.5" customHeight="1" x14ac:dyDescent="0.25">
      <c r="A80" s="53"/>
      <c r="B80" s="18" t="s">
        <v>58</v>
      </c>
      <c r="C80" s="6">
        <v>140</v>
      </c>
      <c r="D80" s="6">
        <v>160</v>
      </c>
      <c r="E80" s="8">
        <v>14</v>
      </c>
      <c r="F80" s="8">
        <v>16</v>
      </c>
      <c r="G80" s="8">
        <v>13.66</v>
      </c>
      <c r="H80" s="8">
        <v>15.62</v>
      </c>
      <c r="I80" s="8">
        <v>33.85</v>
      </c>
      <c r="J80" s="8">
        <v>38.69</v>
      </c>
      <c r="K80" s="8">
        <v>317.05</v>
      </c>
      <c r="L80" s="8">
        <v>362.35</v>
      </c>
      <c r="M80" s="8">
        <v>1.48</v>
      </c>
      <c r="N80" s="8">
        <v>1.69</v>
      </c>
      <c r="O80" s="6">
        <v>60</v>
      </c>
    </row>
    <row r="81" spans="1:15" ht="19.5" customHeight="1" x14ac:dyDescent="0.25">
      <c r="A81" s="53"/>
      <c r="B81" s="33" t="s">
        <v>51</v>
      </c>
      <c r="C81" s="9">
        <f t="shared" ref="C81:N81" si="8">C55</f>
        <v>150</v>
      </c>
      <c r="D81" s="9">
        <f t="shared" si="8"/>
        <v>200</v>
      </c>
      <c r="E81" s="57">
        <f t="shared" si="8"/>
        <v>0.33</v>
      </c>
      <c r="F81" s="57">
        <f t="shared" si="8"/>
        <v>0.39</v>
      </c>
      <c r="G81" s="57">
        <f t="shared" si="8"/>
        <v>1.4999999999999999E-2</v>
      </c>
      <c r="H81" s="57">
        <f t="shared" si="8"/>
        <v>0.02</v>
      </c>
      <c r="I81" s="57">
        <f t="shared" si="8"/>
        <v>20.83</v>
      </c>
      <c r="J81" s="57">
        <f t="shared" si="8"/>
        <v>24.9</v>
      </c>
      <c r="K81" s="57">
        <f t="shared" si="8"/>
        <v>84.75</v>
      </c>
      <c r="L81" s="57">
        <f t="shared" si="8"/>
        <v>101.7</v>
      </c>
      <c r="M81" s="57">
        <f t="shared" si="8"/>
        <v>0.3</v>
      </c>
      <c r="N81" s="57">
        <f t="shared" si="8"/>
        <v>0.36</v>
      </c>
      <c r="O81" s="58">
        <v>36</v>
      </c>
    </row>
    <row r="82" spans="1:15" ht="12" hidden="1" customHeight="1" thickBot="1" x14ac:dyDescent="0.3">
      <c r="A82" s="53"/>
      <c r="B82" s="33"/>
      <c r="C82" s="9">
        <f>C56</f>
        <v>40</v>
      </c>
      <c r="D82" s="9">
        <f>D56</f>
        <v>50</v>
      </c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8"/>
    </row>
    <row r="83" spans="1:15" ht="18" customHeight="1" x14ac:dyDescent="0.25">
      <c r="A83" s="53"/>
      <c r="B83" s="33" t="s">
        <v>52</v>
      </c>
      <c r="C83" s="32">
        <f t="shared" ref="C83:O83" si="9">C56</f>
        <v>40</v>
      </c>
      <c r="D83" s="32">
        <f t="shared" si="9"/>
        <v>50</v>
      </c>
      <c r="E83" s="48">
        <f t="shared" si="9"/>
        <v>2.6</v>
      </c>
      <c r="F83" s="48">
        <f t="shared" si="9"/>
        <v>3.3</v>
      </c>
      <c r="G83" s="48">
        <f t="shared" si="9"/>
        <v>0.5</v>
      </c>
      <c r="H83" s="48">
        <f t="shared" si="9"/>
        <v>0.6</v>
      </c>
      <c r="I83" s="48">
        <f t="shared" si="9"/>
        <v>13.7</v>
      </c>
      <c r="J83" s="48">
        <f t="shared" si="9"/>
        <v>17.100000000000001</v>
      </c>
      <c r="K83" s="48">
        <f t="shared" si="9"/>
        <v>69.599999999999994</v>
      </c>
      <c r="L83" s="48">
        <f t="shared" si="9"/>
        <v>87</v>
      </c>
      <c r="M83" s="48">
        <f t="shared" si="9"/>
        <v>0</v>
      </c>
      <c r="N83" s="48">
        <f t="shared" si="9"/>
        <v>0</v>
      </c>
      <c r="O83" s="32">
        <f t="shared" si="9"/>
        <v>51</v>
      </c>
    </row>
    <row r="84" spans="1:15" ht="15.75" hidden="1" customHeight="1" thickBot="1" x14ac:dyDescent="0.3">
      <c r="A84" s="53"/>
      <c r="B84" s="33"/>
      <c r="C84" s="32"/>
      <c r="D84" s="32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32"/>
    </row>
    <row r="85" spans="1:15" ht="21" customHeight="1" x14ac:dyDescent="0.25">
      <c r="A85" s="59" t="s">
        <v>38</v>
      </c>
      <c r="B85" s="33" t="s">
        <v>102</v>
      </c>
      <c r="C85" s="32">
        <v>60</v>
      </c>
      <c r="D85" s="32">
        <v>70</v>
      </c>
      <c r="E85" s="48">
        <v>9.7100000000000009</v>
      </c>
      <c r="F85" s="48">
        <v>10.45</v>
      </c>
      <c r="G85" s="48">
        <v>7.36</v>
      </c>
      <c r="H85" s="48">
        <v>7.93</v>
      </c>
      <c r="I85" s="48">
        <v>8.4</v>
      </c>
      <c r="J85" s="48">
        <v>9.0500000000000007</v>
      </c>
      <c r="K85" s="48">
        <v>139.53</v>
      </c>
      <c r="L85" s="48">
        <v>150.27000000000001</v>
      </c>
      <c r="M85" s="48">
        <v>0.09</v>
      </c>
      <c r="N85" s="48">
        <v>0.11</v>
      </c>
      <c r="O85" s="32">
        <v>82</v>
      </c>
    </row>
    <row r="86" spans="1:15" ht="15.75" hidden="1" customHeight="1" thickBot="1" x14ac:dyDescent="0.3">
      <c r="A86" s="59"/>
      <c r="B86" s="33"/>
      <c r="C86" s="32"/>
      <c r="D86" s="32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32"/>
    </row>
    <row r="87" spans="1:15" ht="18" customHeight="1" x14ac:dyDescent="0.25">
      <c r="A87" s="59"/>
      <c r="B87" s="18" t="s">
        <v>43</v>
      </c>
      <c r="C87" s="6">
        <v>140</v>
      </c>
      <c r="D87" s="6">
        <v>160</v>
      </c>
      <c r="E87" s="8">
        <v>3.67</v>
      </c>
      <c r="F87" s="8">
        <v>4.4000000000000004</v>
      </c>
      <c r="G87" s="8">
        <v>2.8</v>
      </c>
      <c r="H87" s="8">
        <v>3.36</v>
      </c>
      <c r="I87" s="8">
        <v>22.2</v>
      </c>
      <c r="J87" s="8">
        <v>26.64</v>
      </c>
      <c r="K87" s="8">
        <v>130.66999999999999</v>
      </c>
      <c r="L87" s="8">
        <v>156.80000000000001</v>
      </c>
      <c r="M87" s="8">
        <v>0</v>
      </c>
      <c r="N87" s="8">
        <v>0</v>
      </c>
      <c r="O87" s="6">
        <v>1</v>
      </c>
    </row>
    <row r="88" spans="1:15" ht="17.25" customHeight="1" x14ac:dyDescent="0.25">
      <c r="A88" s="59"/>
      <c r="B88" s="33" t="s">
        <v>59</v>
      </c>
      <c r="C88" s="32">
        <f t="shared" ref="C88:O88" si="10">C28</f>
        <v>150</v>
      </c>
      <c r="D88" s="32">
        <f t="shared" si="10"/>
        <v>200</v>
      </c>
      <c r="E88" s="48">
        <f t="shared" si="10"/>
        <v>2.65</v>
      </c>
      <c r="F88" s="48">
        <f t="shared" si="10"/>
        <v>2.67</v>
      </c>
      <c r="G88" s="48">
        <f t="shared" si="10"/>
        <v>2.33</v>
      </c>
      <c r="H88" s="48">
        <f t="shared" si="10"/>
        <v>2.34</v>
      </c>
      <c r="I88" s="48">
        <f t="shared" si="10"/>
        <v>11.31</v>
      </c>
      <c r="J88" s="48">
        <f t="shared" si="10"/>
        <v>14.31</v>
      </c>
      <c r="K88" s="48">
        <f t="shared" si="10"/>
        <v>77</v>
      </c>
      <c r="L88" s="48">
        <f t="shared" si="10"/>
        <v>89</v>
      </c>
      <c r="M88" s="48">
        <f t="shared" si="10"/>
        <v>1.19</v>
      </c>
      <c r="N88" s="48">
        <f t="shared" si="10"/>
        <v>1.2</v>
      </c>
      <c r="O88" s="32">
        <f t="shared" si="10"/>
        <v>28</v>
      </c>
    </row>
    <row r="89" spans="1:15" ht="0.75" customHeight="1" x14ac:dyDescent="0.25">
      <c r="A89" s="59"/>
      <c r="B89" s="33"/>
      <c r="C89" s="32"/>
      <c r="D89" s="32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32"/>
    </row>
    <row r="90" spans="1:15" ht="18.75" customHeight="1" x14ac:dyDescent="0.25">
      <c r="A90" s="59"/>
      <c r="B90" s="18" t="s">
        <v>46</v>
      </c>
      <c r="C90" s="6">
        <f t="shared" ref="C90:O90" si="11">C29</f>
        <v>30</v>
      </c>
      <c r="D90" s="6">
        <f t="shared" si="11"/>
        <v>40</v>
      </c>
      <c r="E90" s="8">
        <f t="shared" si="11"/>
        <v>1.84</v>
      </c>
      <c r="F90" s="8">
        <f t="shared" si="11"/>
        <v>2.4500000000000002</v>
      </c>
      <c r="G90" s="8">
        <f t="shared" si="11"/>
        <v>0.64</v>
      </c>
      <c r="H90" s="8">
        <f t="shared" si="11"/>
        <v>0.85</v>
      </c>
      <c r="I90" s="8">
        <f t="shared" si="11"/>
        <v>12.56</v>
      </c>
      <c r="J90" s="8">
        <f t="shared" si="11"/>
        <v>16.75</v>
      </c>
      <c r="K90" s="8">
        <f t="shared" si="11"/>
        <v>64.33</v>
      </c>
      <c r="L90" s="8">
        <f t="shared" si="11"/>
        <v>85.77</v>
      </c>
      <c r="M90" s="8">
        <f t="shared" si="11"/>
        <v>0</v>
      </c>
      <c r="N90" s="8">
        <f t="shared" si="11"/>
        <v>0</v>
      </c>
      <c r="O90" s="6">
        <f t="shared" si="11"/>
        <v>119</v>
      </c>
    </row>
    <row r="91" spans="1:15" ht="19.5" customHeight="1" x14ac:dyDescent="0.25">
      <c r="A91" s="59"/>
      <c r="B91" s="18" t="s">
        <v>85</v>
      </c>
      <c r="C91" s="6">
        <v>200</v>
      </c>
      <c r="D91" s="6">
        <v>200</v>
      </c>
      <c r="E91" s="8">
        <v>0.8</v>
      </c>
      <c r="F91" s="8">
        <v>0.8</v>
      </c>
      <c r="G91" s="8">
        <v>0.8</v>
      </c>
      <c r="H91" s="8">
        <v>0.8</v>
      </c>
      <c r="I91" s="8">
        <v>19.600000000000001</v>
      </c>
      <c r="J91" s="8">
        <v>19.600000000000001</v>
      </c>
      <c r="K91" s="8">
        <v>88</v>
      </c>
      <c r="L91" s="8">
        <v>88</v>
      </c>
      <c r="M91" s="8"/>
      <c r="N91" s="8"/>
      <c r="O91" s="6">
        <v>52</v>
      </c>
    </row>
    <row r="92" spans="1:15" ht="18.75" customHeight="1" x14ac:dyDescent="0.25">
      <c r="A92" s="59"/>
      <c r="B92" s="18" t="s">
        <v>60</v>
      </c>
      <c r="C92" s="6">
        <f t="shared" ref="C92:N92" si="12">C31</f>
        <v>14</v>
      </c>
      <c r="D92" s="6">
        <f t="shared" si="12"/>
        <v>40</v>
      </c>
      <c r="E92" s="8">
        <f t="shared" si="12"/>
        <v>0.75</v>
      </c>
      <c r="F92" s="8">
        <f t="shared" si="12"/>
        <v>1.5</v>
      </c>
      <c r="G92" s="8">
        <f t="shared" si="12"/>
        <v>6.1</v>
      </c>
      <c r="H92" s="8">
        <f t="shared" si="12"/>
        <v>12.2</v>
      </c>
      <c r="I92" s="8">
        <f t="shared" si="12"/>
        <v>12.5</v>
      </c>
      <c r="J92" s="8">
        <f t="shared" si="12"/>
        <v>25</v>
      </c>
      <c r="K92" s="8">
        <f t="shared" si="12"/>
        <v>108.5</v>
      </c>
      <c r="L92" s="8">
        <f t="shared" si="12"/>
        <v>217</v>
      </c>
      <c r="M92" s="8">
        <f t="shared" si="12"/>
        <v>0</v>
      </c>
      <c r="N92" s="8">
        <f t="shared" si="12"/>
        <v>0</v>
      </c>
      <c r="O92" s="6">
        <v>69</v>
      </c>
    </row>
    <row r="93" spans="1:15" ht="33.75" customHeight="1" x14ac:dyDescent="0.25">
      <c r="A93" s="53" t="s">
        <v>18</v>
      </c>
      <c r="B93" s="53"/>
      <c r="C93" s="32"/>
      <c r="D93" s="32"/>
      <c r="E93" s="35">
        <v>57.05</v>
      </c>
      <c r="F93" s="35">
        <v>62.35</v>
      </c>
      <c r="G93" s="35">
        <v>59.35</v>
      </c>
      <c r="H93" s="35">
        <v>62.79</v>
      </c>
      <c r="I93" s="35">
        <v>227.46</v>
      </c>
      <c r="J93" s="35">
        <v>274.94</v>
      </c>
      <c r="K93" s="35">
        <v>1528.64</v>
      </c>
      <c r="L93" s="35">
        <v>1883.58</v>
      </c>
      <c r="M93" s="35"/>
      <c r="N93" s="35"/>
      <c r="O93" s="32"/>
    </row>
    <row r="94" spans="1:15" ht="4.5" customHeight="1" x14ac:dyDescent="0.25">
      <c r="A94" s="53"/>
      <c r="B94" s="53"/>
      <c r="C94" s="32"/>
      <c r="D94" s="32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2"/>
    </row>
    <row r="95" spans="1:15" hidden="1" x14ac:dyDescent="0.25">
      <c r="A95" s="53"/>
      <c r="B95" s="53"/>
      <c r="C95" s="32"/>
      <c r="D95" s="32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2"/>
    </row>
    <row r="96" spans="1:15" hidden="1" x14ac:dyDescent="0.25">
      <c r="A96" s="53"/>
      <c r="B96" s="53"/>
      <c r="C96" s="32"/>
      <c r="D96" s="32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2"/>
    </row>
    <row r="97" spans="1:15" ht="30" customHeight="1" x14ac:dyDescent="0.25">
      <c r="A97" s="40" t="s">
        <v>20</v>
      </c>
      <c r="B97" s="40"/>
      <c r="C97" s="32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  <row r="98" spans="1:15" ht="21" customHeight="1" x14ac:dyDescent="0.25">
      <c r="A98" s="42" t="s">
        <v>11</v>
      </c>
      <c r="B98" s="20" t="s">
        <v>89</v>
      </c>
      <c r="C98" s="7">
        <v>45</v>
      </c>
      <c r="D98" s="7">
        <v>60</v>
      </c>
      <c r="E98" s="7">
        <v>0.66</v>
      </c>
      <c r="F98" s="7">
        <v>0.7</v>
      </c>
      <c r="G98" s="7">
        <v>2</v>
      </c>
      <c r="H98" s="7">
        <v>2.5</v>
      </c>
      <c r="I98" s="7">
        <v>5</v>
      </c>
      <c r="J98" s="7">
        <v>6.2</v>
      </c>
      <c r="K98" s="7">
        <v>40.39</v>
      </c>
      <c r="L98" s="7">
        <v>50.66</v>
      </c>
      <c r="M98" s="7">
        <v>1.72</v>
      </c>
      <c r="N98" s="7">
        <v>2.2400000000000002</v>
      </c>
      <c r="O98" s="7">
        <v>37</v>
      </c>
    </row>
    <row r="99" spans="1:15" ht="18.75" customHeight="1" x14ac:dyDescent="0.25">
      <c r="A99" s="43"/>
      <c r="B99" s="33" t="s">
        <v>61</v>
      </c>
      <c r="C99" s="32">
        <v>150</v>
      </c>
      <c r="D99" s="32">
        <v>200</v>
      </c>
      <c r="E99" s="32">
        <v>5.4</v>
      </c>
      <c r="F99" s="32">
        <v>6.8</v>
      </c>
      <c r="G99" s="32">
        <v>5.7</v>
      </c>
      <c r="H99" s="32">
        <v>7.6</v>
      </c>
      <c r="I99" s="32">
        <v>27.7</v>
      </c>
      <c r="J99" s="32">
        <v>33.5</v>
      </c>
      <c r="K99" s="32">
        <v>183.94</v>
      </c>
      <c r="L99" s="32">
        <v>229.31</v>
      </c>
      <c r="M99" s="32">
        <v>1.56</v>
      </c>
      <c r="N99" s="32">
        <v>2.08</v>
      </c>
      <c r="O99" s="32">
        <v>5</v>
      </c>
    </row>
    <row r="100" spans="1:15" ht="15" hidden="1" customHeight="1" x14ac:dyDescent="0.25">
      <c r="A100" s="43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20.25" customHeight="1" x14ac:dyDescent="0.25">
      <c r="A101" s="43"/>
      <c r="B101" s="19" t="s">
        <v>17</v>
      </c>
      <c r="C101" s="7">
        <f t="shared" ref="C101:O101" si="13">C45</f>
        <v>150</v>
      </c>
      <c r="D101" s="7">
        <f t="shared" si="13"/>
        <v>200</v>
      </c>
      <c r="E101" s="10">
        <f t="shared" si="13"/>
        <v>3.15</v>
      </c>
      <c r="F101" s="10">
        <f t="shared" si="13"/>
        <v>3.67</v>
      </c>
      <c r="G101" s="10">
        <f t="shared" si="13"/>
        <v>2.72</v>
      </c>
      <c r="H101" s="10">
        <f t="shared" si="13"/>
        <v>3.19</v>
      </c>
      <c r="I101" s="10">
        <f t="shared" si="13"/>
        <v>12.96</v>
      </c>
      <c r="J101" s="10">
        <f t="shared" si="13"/>
        <v>15.82</v>
      </c>
      <c r="K101" s="10">
        <f t="shared" si="13"/>
        <v>89</v>
      </c>
      <c r="L101" s="10">
        <f t="shared" si="13"/>
        <v>107</v>
      </c>
      <c r="M101" s="10">
        <f t="shared" si="13"/>
        <v>1.2</v>
      </c>
      <c r="N101" s="10">
        <v>1.5</v>
      </c>
      <c r="O101" s="7">
        <f t="shared" si="13"/>
        <v>30</v>
      </c>
    </row>
    <row r="102" spans="1:15" ht="5.25" hidden="1" customHeight="1" thickBot="1" x14ac:dyDescent="0.3">
      <c r="A102" s="43"/>
      <c r="B102" s="19" t="s">
        <v>12</v>
      </c>
      <c r="C102" s="7">
        <v>40</v>
      </c>
      <c r="D102" s="7">
        <v>50</v>
      </c>
      <c r="E102" s="10">
        <v>3.19</v>
      </c>
      <c r="F102" s="10">
        <v>3.55</v>
      </c>
      <c r="G102" s="10">
        <v>4.5599999999999996</v>
      </c>
      <c r="H102" s="10">
        <v>5.7</v>
      </c>
      <c r="I102" s="10">
        <v>20.43</v>
      </c>
      <c r="J102" s="10">
        <v>23.2</v>
      </c>
      <c r="K102" s="10">
        <v>103</v>
      </c>
      <c r="L102" s="10">
        <v>114.5</v>
      </c>
      <c r="M102" s="10"/>
      <c r="N102" s="10"/>
      <c r="O102" s="7">
        <v>2</v>
      </c>
    </row>
    <row r="103" spans="1:15" ht="18" customHeight="1" x14ac:dyDescent="0.25">
      <c r="A103" s="43"/>
      <c r="B103" s="19" t="str">
        <f t="shared" ref="B103:N103" si="14">B75</f>
        <v>Сыр</v>
      </c>
      <c r="C103" s="7">
        <f t="shared" si="14"/>
        <v>8</v>
      </c>
      <c r="D103" s="7">
        <f t="shared" si="14"/>
        <v>12</v>
      </c>
      <c r="E103" s="10">
        <f t="shared" si="14"/>
        <v>1.8</v>
      </c>
      <c r="F103" s="10">
        <f t="shared" si="14"/>
        <v>2.8</v>
      </c>
      <c r="G103" s="10">
        <f t="shared" si="14"/>
        <v>2.2000000000000002</v>
      </c>
      <c r="H103" s="10">
        <f t="shared" si="14"/>
        <v>3.4</v>
      </c>
      <c r="I103" s="10">
        <f t="shared" si="14"/>
        <v>0</v>
      </c>
      <c r="J103" s="10">
        <f t="shared" si="14"/>
        <v>0</v>
      </c>
      <c r="K103" s="10">
        <f t="shared" si="14"/>
        <v>27.7</v>
      </c>
      <c r="L103" s="10">
        <f t="shared" si="14"/>
        <v>41.46</v>
      </c>
      <c r="M103" s="10">
        <f t="shared" si="14"/>
        <v>0.12</v>
      </c>
      <c r="N103" s="10">
        <f t="shared" si="14"/>
        <v>0.18</v>
      </c>
      <c r="O103" s="7">
        <v>45</v>
      </c>
    </row>
    <row r="104" spans="1:15" ht="19.5" customHeight="1" x14ac:dyDescent="0.25">
      <c r="A104" s="44"/>
      <c r="B104" s="19" t="str">
        <f t="shared" ref="B104:O104" si="15">B76</f>
        <v>Хлеб с маслом</v>
      </c>
      <c r="C104" s="7">
        <f t="shared" si="15"/>
        <v>30</v>
      </c>
      <c r="D104" s="7">
        <f t="shared" si="15"/>
        <v>40</v>
      </c>
      <c r="E104" s="10">
        <f t="shared" si="15"/>
        <v>2.7</v>
      </c>
      <c r="F104" s="10">
        <f t="shared" si="15"/>
        <v>3.5</v>
      </c>
      <c r="G104" s="10">
        <f t="shared" si="15"/>
        <v>4.0999999999999996</v>
      </c>
      <c r="H104" s="10">
        <f t="shared" si="15"/>
        <v>4.2</v>
      </c>
      <c r="I104" s="10">
        <f t="shared" si="15"/>
        <v>11.9</v>
      </c>
      <c r="J104" s="10">
        <f t="shared" si="15"/>
        <v>15.8</v>
      </c>
      <c r="K104" s="10">
        <f t="shared" si="15"/>
        <v>94.84</v>
      </c>
      <c r="L104" s="10">
        <f t="shared" si="15"/>
        <v>115.15</v>
      </c>
      <c r="M104" s="10">
        <f t="shared" si="15"/>
        <v>0</v>
      </c>
      <c r="N104" s="10">
        <f t="shared" si="15"/>
        <v>0</v>
      </c>
      <c r="O104" s="7">
        <f t="shared" si="15"/>
        <v>45</v>
      </c>
    </row>
    <row r="105" spans="1:15" ht="18" customHeight="1" x14ac:dyDescent="0.25">
      <c r="A105" s="53" t="s">
        <v>13</v>
      </c>
      <c r="B105" s="33" t="s">
        <v>22</v>
      </c>
      <c r="C105" s="32">
        <f>C46</f>
        <v>150</v>
      </c>
      <c r="D105" s="32">
        <v>180</v>
      </c>
      <c r="E105" s="48">
        <v>0</v>
      </c>
      <c r="F105" s="32">
        <v>0</v>
      </c>
      <c r="G105" s="32">
        <v>0</v>
      </c>
      <c r="H105" s="32">
        <v>0</v>
      </c>
      <c r="I105" s="32">
        <v>7.2</v>
      </c>
      <c r="J105" s="32">
        <v>11.76</v>
      </c>
      <c r="K105" s="32">
        <v>36</v>
      </c>
      <c r="L105" s="32">
        <v>48</v>
      </c>
      <c r="M105" s="32">
        <v>15</v>
      </c>
      <c r="N105" s="32">
        <v>18</v>
      </c>
      <c r="O105" s="32">
        <v>75</v>
      </c>
    </row>
    <row r="106" spans="1:15" ht="15.75" hidden="1" customHeight="1" thickBot="1" x14ac:dyDescent="0.3">
      <c r="A106" s="53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32.25" customHeight="1" x14ac:dyDescent="0.25">
      <c r="A107" s="53" t="s">
        <v>14</v>
      </c>
      <c r="B107" s="33" t="s">
        <v>81</v>
      </c>
      <c r="C107" s="32">
        <v>150</v>
      </c>
      <c r="D107" s="32">
        <v>200</v>
      </c>
      <c r="E107" s="48">
        <v>13.4</v>
      </c>
      <c r="F107" s="48">
        <v>14.9</v>
      </c>
      <c r="G107" s="48">
        <v>8.1999999999999993</v>
      </c>
      <c r="H107" s="48">
        <v>9.1999999999999993</v>
      </c>
      <c r="I107" s="48">
        <v>41.4</v>
      </c>
      <c r="J107" s="48">
        <v>43.8</v>
      </c>
      <c r="K107" s="48">
        <v>293.23</v>
      </c>
      <c r="L107" s="48">
        <v>317.72000000000003</v>
      </c>
      <c r="M107" s="48">
        <v>15.88</v>
      </c>
      <c r="N107" s="48">
        <v>18.89</v>
      </c>
      <c r="O107" s="32">
        <v>118</v>
      </c>
    </row>
    <row r="108" spans="1:15" ht="2.25" hidden="1" customHeight="1" x14ac:dyDescent="0.25">
      <c r="A108" s="53"/>
      <c r="B108" s="33"/>
      <c r="C108" s="32"/>
      <c r="D108" s="32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32"/>
    </row>
    <row r="109" spans="1:15" ht="15.75" customHeight="1" x14ac:dyDescent="0.3">
      <c r="A109" s="53"/>
      <c r="B109" s="26" t="s">
        <v>65</v>
      </c>
      <c r="C109" s="24">
        <v>150</v>
      </c>
      <c r="D109" s="24">
        <v>180</v>
      </c>
      <c r="E109" s="24">
        <v>13.4</v>
      </c>
      <c r="F109" s="24">
        <v>14.7</v>
      </c>
      <c r="G109" s="24">
        <v>10.9</v>
      </c>
      <c r="H109" s="24">
        <v>12.7</v>
      </c>
      <c r="I109" s="24">
        <v>10.4</v>
      </c>
      <c r="J109" s="24">
        <v>11.4</v>
      </c>
      <c r="K109" s="24">
        <v>193.38</v>
      </c>
      <c r="L109" s="24">
        <v>214.68</v>
      </c>
      <c r="M109" s="24">
        <v>50.09</v>
      </c>
      <c r="N109" s="24">
        <v>55.86</v>
      </c>
      <c r="O109" s="24">
        <v>61</v>
      </c>
    </row>
    <row r="110" spans="1:15" ht="15.75" customHeight="1" x14ac:dyDescent="0.3">
      <c r="A110" s="53"/>
      <c r="B110" s="26" t="s">
        <v>103</v>
      </c>
      <c r="C110" s="24">
        <v>35</v>
      </c>
      <c r="D110" s="24">
        <v>35</v>
      </c>
      <c r="E110" s="24">
        <v>0.56000000000000005</v>
      </c>
      <c r="F110" s="24">
        <v>0.56000000000000005</v>
      </c>
      <c r="G110" s="24">
        <v>3.1</v>
      </c>
      <c r="H110" s="24">
        <v>3.1</v>
      </c>
      <c r="I110" s="24">
        <v>3.28</v>
      </c>
      <c r="J110" s="24">
        <v>3.28</v>
      </c>
      <c r="K110" s="24">
        <v>43.37</v>
      </c>
      <c r="L110" s="24">
        <v>43.37</v>
      </c>
      <c r="M110" s="24">
        <v>0</v>
      </c>
      <c r="N110" s="24">
        <v>0</v>
      </c>
      <c r="O110" s="24">
        <v>83</v>
      </c>
    </row>
    <row r="111" spans="1:15" ht="18.75" customHeight="1" x14ac:dyDescent="0.25">
      <c r="A111" s="53"/>
      <c r="B111" s="19" t="s">
        <v>51</v>
      </c>
      <c r="C111" s="7">
        <f t="shared" ref="C111:O111" si="16">C23</f>
        <v>150</v>
      </c>
      <c r="D111" s="7">
        <f t="shared" si="16"/>
        <v>200</v>
      </c>
      <c r="E111" s="10">
        <f t="shared" si="16"/>
        <v>0.33</v>
      </c>
      <c r="F111" s="10">
        <f t="shared" si="16"/>
        <v>0.39</v>
      </c>
      <c r="G111" s="10">
        <f t="shared" si="16"/>
        <v>1.4999999999999999E-2</v>
      </c>
      <c r="H111" s="10">
        <f t="shared" si="16"/>
        <v>0.02</v>
      </c>
      <c r="I111" s="10">
        <f t="shared" si="16"/>
        <v>20.83</v>
      </c>
      <c r="J111" s="10">
        <f t="shared" si="16"/>
        <v>24.9</v>
      </c>
      <c r="K111" s="10">
        <f t="shared" si="16"/>
        <v>84.75</v>
      </c>
      <c r="L111" s="10">
        <f t="shared" si="16"/>
        <v>101.7</v>
      </c>
      <c r="M111" s="7">
        <f t="shared" si="16"/>
        <v>0.3</v>
      </c>
      <c r="N111" s="7">
        <f t="shared" si="16"/>
        <v>0.36</v>
      </c>
      <c r="O111" s="7">
        <f t="shared" si="16"/>
        <v>36</v>
      </c>
    </row>
    <row r="112" spans="1:15" x14ac:dyDescent="0.25">
      <c r="A112" s="53"/>
      <c r="B112" s="33" t="s">
        <v>52</v>
      </c>
      <c r="C112" s="32">
        <f t="shared" ref="C112:O112" si="17">C24</f>
        <v>40</v>
      </c>
      <c r="D112" s="32">
        <f t="shared" si="17"/>
        <v>50</v>
      </c>
      <c r="E112" s="48">
        <f t="shared" si="17"/>
        <v>2.6</v>
      </c>
      <c r="F112" s="48">
        <f t="shared" si="17"/>
        <v>3.3</v>
      </c>
      <c r="G112" s="48">
        <f t="shared" si="17"/>
        <v>0.5</v>
      </c>
      <c r="H112" s="48">
        <f t="shared" si="17"/>
        <v>0.6</v>
      </c>
      <c r="I112" s="48">
        <f t="shared" si="17"/>
        <v>13.7</v>
      </c>
      <c r="J112" s="48">
        <f t="shared" si="17"/>
        <v>17.100000000000001</v>
      </c>
      <c r="K112" s="48">
        <f t="shared" si="17"/>
        <v>69.599999999999994</v>
      </c>
      <c r="L112" s="48">
        <f t="shared" si="17"/>
        <v>87</v>
      </c>
      <c r="M112" s="48">
        <f t="shared" si="17"/>
        <v>0</v>
      </c>
      <c r="N112" s="48">
        <f t="shared" si="17"/>
        <v>0</v>
      </c>
      <c r="O112" s="32">
        <f t="shared" si="17"/>
        <v>51</v>
      </c>
    </row>
    <row r="113" spans="1:15" ht="4.5" customHeight="1" x14ac:dyDescent="0.25">
      <c r="A113" s="53"/>
      <c r="B113" s="33"/>
      <c r="C113" s="32"/>
      <c r="D113" s="32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32"/>
    </row>
    <row r="114" spans="1:15" ht="20.25" customHeight="1" x14ac:dyDescent="0.25">
      <c r="A114" s="59" t="s">
        <v>38</v>
      </c>
      <c r="B114" s="20" t="s">
        <v>41</v>
      </c>
      <c r="C114" s="7">
        <v>90</v>
      </c>
      <c r="D114" s="7">
        <v>120</v>
      </c>
      <c r="E114" s="10">
        <v>15</v>
      </c>
      <c r="F114" s="10">
        <v>16</v>
      </c>
      <c r="G114" s="10">
        <v>21.8</v>
      </c>
      <c r="H114" s="10">
        <v>23.8</v>
      </c>
      <c r="I114" s="10">
        <v>17.899999999999999</v>
      </c>
      <c r="J114" s="10">
        <v>18.5</v>
      </c>
      <c r="K114" s="10">
        <v>327.82</v>
      </c>
      <c r="L114" s="10">
        <v>351.92</v>
      </c>
      <c r="M114" s="10">
        <v>2.12</v>
      </c>
      <c r="N114" s="10">
        <v>2.2400000000000002</v>
      </c>
      <c r="O114" s="7">
        <v>102</v>
      </c>
    </row>
    <row r="115" spans="1:15" ht="21.75" customHeight="1" x14ac:dyDescent="0.25">
      <c r="A115" s="59"/>
      <c r="B115" s="20" t="s">
        <v>82</v>
      </c>
      <c r="C115" s="7">
        <v>20</v>
      </c>
      <c r="D115" s="7">
        <v>25</v>
      </c>
      <c r="E115" s="10">
        <v>2.5499999999999998</v>
      </c>
      <c r="F115" s="10">
        <v>2.92</v>
      </c>
      <c r="G115" s="10">
        <v>3.86</v>
      </c>
      <c r="H115" s="10">
        <v>4.4000000000000004</v>
      </c>
      <c r="I115" s="10">
        <v>5.5</v>
      </c>
      <c r="J115" s="10">
        <v>6.33</v>
      </c>
      <c r="K115" s="10">
        <v>93.53</v>
      </c>
      <c r="L115" s="10">
        <v>106.9</v>
      </c>
      <c r="M115" s="10">
        <v>0.18</v>
      </c>
      <c r="N115" s="10">
        <v>0.2</v>
      </c>
      <c r="O115" s="7">
        <v>68</v>
      </c>
    </row>
    <row r="116" spans="1:15" ht="21" customHeight="1" x14ac:dyDescent="0.25">
      <c r="A116" s="59"/>
      <c r="B116" s="20" t="s">
        <v>54</v>
      </c>
      <c r="C116" s="7">
        <f t="shared" ref="C116:O116" si="18">C59</f>
        <v>150</v>
      </c>
      <c r="D116" s="7">
        <f t="shared" si="18"/>
        <v>200</v>
      </c>
      <c r="E116" s="10">
        <f t="shared" si="18"/>
        <v>0.04</v>
      </c>
      <c r="F116" s="10">
        <f t="shared" si="18"/>
        <v>0.06</v>
      </c>
      <c r="G116" s="10">
        <f t="shared" si="18"/>
        <v>0.01</v>
      </c>
      <c r="H116" s="10">
        <f t="shared" si="18"/>
        <v>0.02</v>
      </c>
      <c r="I116" s="10">
        <f t="shared" si="18"/>
        <v>6.99</v>
      </c>
      <c r="J116" s="10">
        <f t="shared" si="18"/>
        <v>9.99</v>
      </c>
      <c r="K116" s="10">
        <f t="shared" si="18"/>
        <v>28</v>
      </c>
      <c r="L116" s="10">
        <f t="shared" si="18"/>
        <v>40</v>
      </c>
      <c r="M116" s="7">
        <f t="shared" si="18"/>
        <v>0.02</v>
      </c>
      <c r="N116" s="7">
        <f t="shared" si="18"/>
        <v>0.03</v>
      </c>
      <c r="O116" s="7">
        <f t="shared" si="18"/>
        <v>26</v>
      </c>
    </row>
    <row r="117" spans="1:15" ht="18" customHeight="1" x14ac:dyDescent="0.25">
      <c r="A117" s="59"/>
      <c r="B117" s="19" t="s">
        <v>46</v>
      </c>
      <c r="C117" s="7">
        <f t="shared" ref="C117:O117" si="19">C29</f>
        <v>30</v>
      </c>
      <c r="D117" s="7">
        <f t="shared" si="19"/>
        <v>40</v>
      </c>
      <c r="E117" s="10">
        <f t="shared" si="19"/>
        <v>1.84</v>
      </c>
      <c r="F117" s="10">
        <f t="shared" si="19"/>
        <v>2.4500000000000002</v>
      </c>
      <c r="G117" s="10">
        <f t="shared" si="19"/>
        <v>0.64</v>
      </c>
      <c r="H117" s="10">
        <f t="shared" si="19"/>
        <v>0.85</v>
      </c>
      <c r="I117" s="10">
        <f t="shared" si="19"/>
        <v>12.56</v>
      </c>
      <c r="J117" s="10">
        <f t="shared" si="19"/>
        <v>16.75</v>
      </c>
      <c r="K117" s="10">
        <f t="shared" si="19"/>
        <v>64.33</v>
      </c>
      <c r="L117" s="10">
        <f t="shared" si="19"/>
        <v>85.77</v>
      </c>
      <c r="M117" s="7">
        <f t="shared" si="19"/>
        <v>0</v>
      </c>
      <c r="N117" s="7">
        <f t="shared" si="19"/>
        <v>0</v>
      </c>
      <c r="O117" s="7">
        <f t="shared" si="19"/>
        <v>119</v>
      </c>
    </row>
    <row r="118" spans="1:15" ht="18.75" x14ac:dyDescent="0.25">
      <c r="A118" s="59"/>
      <c r="B118" s="19" t="s">
        <v>60</v>
      </c>
      <c r="C118" s="7">
        <f t="shared" ref="C118:N118" si="20">C92</f>
        <v>14</v>
      </c>
      <c r="D118" s="7">
        <f t="shared" si="20"/>
        <v>40</v>
      </c>
      <c r="E118" s="10">
        <f t="shared" si="20"/>
        <v>0.75</v>
      </c>
      <c r="F118" s="10">
        <f t="shared" si="20"/>
        <v>1.5</v>
      </c>
      <c r="G118" s="10">
        <f t="shared" si="20"/>
        <v>6.1</v>
      </c>
      <c r="H118" s="10">
        <f t="shared" si="20"/>
        <v>12.2</v>
      </c>
      <c r="I118" s="10">
        <f t="shared" si="20"/>
        <v>12.5</v>
      </c>
      <c r="J118" s="10">
        <f t="shared" si="20"/>
        <v>25</v>
      </c>
      <c r="K118" s="10">
        <f t="shared" si="20"/>
        <v>108.5</v>
      </c>
      <c r="L118" s="10">
        <f t="shared" si="20"/>
        <v>217</v>
      </c>
      <c r="M118" s="7">
        <f t="shared" si="20"/>
        <v>0</v>
      </c>
      <c r="N118" s="7">
        <f t="shared" si="20"/>
        <v>0</v>
      </c>
      <c r="O118" s="7">
        <v>105</v>
      </c>
    </row>
    <row r="119" spans="1:15" ht="17.25" customHeight="1" x14ac:dyDescent="0.25">
      <c r="A119" s="53" t="s">
        <v>18</v>
      </c>
      <c r="B119" s="53"/>
      <c r="C119" s="32"/>
      <c r="D119" s="40"/>
      <c r="E119" s="40">
        <v>64.180000000000007</v>
      </c>
      <c r="F119" s="40">
        <v>74.25</v>
      </c>
      <c r="G119" s="40">
        <v>71.84</v>
      </c>
      <c r="H119" s="40">
        <v>87.78</v>
      </c>
      <c r="I119" s="40">
        <v>209.82</v>
      </c>
      <c r="J119" s="40">
        <v>260.13</v>
      </c>
      <c r="K119" s="40">
        <v>1778.38</v>
      </c>
      <c r="L119" s="40">
        <v>2157.64</v>
      </c>
      <c r="M119" s="40"/>
      <c r="N119" s="40"/>
      <c r="O119" s="32"/>
    </row>
    <row r="120" spans="1:15" ht="18.75" customHeight="1" x14ac:dyDescent="0.25">
      <c r="A120" s="53"/>
      <c r="B120" s="53"/>
      <c r="C120" s="32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32"/>
    </row>
    <row r="121" spans="1:15" ht="4.5" hidden="1" customHeight="1" thickBot="1" x14ac:dyDescent="0.3">
      <c r="A121" s="53"/>
      <c r="B121" s="53"/>
      <c r="C121" s="32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32"/>
    </row>
    <row r="122" spans="1:15" hidden="1" x14ac:dyDescent="0.25">
      <c r="A122" s="53"/>
      <c r="B122" s="53"/>
      <c r="C122" s="32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32"/>
    </row>
    <row r="123" spans="1:15" hidden="1" x14ac:dyDescent="0.25">
      <c r="A123" s="53"/>
      <c r="B123" s="53"/>
      <c r="C123" s="32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32"/>
    </row>
    <row r="124" spans="1:15" hidden="1" x14ac:dyDescent="0.25">
      <c r="A124" s="53"/>
      <c r="B124" s="53"/>
      <c r="C124" s="32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32"/>
    </row>
    <row r="125" spans="1:15" ht="32.25" customHeight="1" x14ac:dyDescent="0.25">
      <c r="A125" s="40" t="s">
        <v>21</v>
      </c>
      <c r="B125" s="40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s="2" customFormat="1" ht="24.75" customHeight="1" x14ac:dyDescent="0.25">
      <c r="A126" s="42" t="s">
        <v>11</v>
      </c>
      <c r="B126" s="20" t="s">
        <v>89</v>
      </c>
      <c r="C126" s="7">
        <v>45</v>
      </c>
      <c r="D126" s="7">
        <v>60</v>
      </c>
      <c r="E126" s="7">
        <v>0.66</v>
      </c>
      <c r="F126" s="7">
        <v>0.7</v>
      </c>
      <c r="G126" s="7">
        <v>2</v>
      </c>
      <c r="H126" s="7">
        <v>2.5</v>
      </c>
      <c r="I126" s="7">
        <v>5</v>
      </c>
      <c r="J126" s="7">
        <v>6.2</v>
      </c>
      <c r="K126" s="7">
        <v>40.39</v>
      </c>
      <c r="L126" s="7">
        <v>50.66</v>
      </c>
      <c r="M126" s="7">
        <v>1.72</v>
      </c>
      <c r="N126" s="7">
        <v>2.2400000000000002</v>
      </c>
      <c r="O126" s="7">
        <v>37</v>
      </c>
    </row>
    <row r="127" spans="1:15" ht="22.5" customHeight="1" x14ac:dyDescent="0.25">
      <c r="A127" s="43"/>
      <c r="B127" s="33" t="s">
        <v>76</v>
      </c>
      <c r="C127" s="32">
        <v>150</v>
      </c>
      <c r="D127" s="32">
        <v>200</v>
      </c>
      <c r="E127" s="32">
        <v>4.9400000000000004</v>
      </c>
      <c r="F127" s="32">
        <v>5.77</v>
      </c>
      <c r="G127" s="32">
        <v>4.53</v>
      </c>
      <c r="H127" s="32">
        <v>5.29</v>
      </c>
      <c r="I127" s="32">
        <v>20.23</v>
      </c>
      <c r="J127" s="32">
        <v>23.6</v>
      </c>
      <c r="K127" s="48">
        <v>141.66999999999999</v>
      </c>
      <c r="L127" s="32">
        <v>165.28</v>
      </c>
      <c r="M127" s="32">
        <v>4.22</v>
      </c>
      <c r="N127" s="32">
        <v>4.93</v>
      </c>
      <c r="O127" s="32">
        <v>6</v>
      </c>
    </row>
    <row r="128" spans="1:15" ht="3" hidden="1" customHeight="1" thickBot="1" x14ac:dyDescent="0.3">
      <c r="A128" s="43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8" customHeight="1" x14ac:dyDescent="0.25">
      <c r="A129" s="43"/>
      <c r="B129" s="33" t="s">
        <v>55</v>
      </c>
      <c r="C129" s="32">
        <f t="shared" ref="C129:O129" si="21">C73</f>
        <v>150</v>
      </c>
      <c r="D129" s="32">
        <f t="shared" si="21"/>
        <v>200</v>
      </c>
      <c r="E129" s="48">
        <f t="shared" si="21"/>
        <v>2.34</v>
      </c>
      <c r="F129" s="48">
        <f t="shared" si="21"/>
        <v>2.65</v>
      </c>
      <c r="G129" s="48">
        <f t="shared" si="21"/>
        <v>2</v>
      </c>
      <c r="H129" s="48">
        <f t="shared" si="21"/>
        <v>1.79</v>
      </c>
      <c r="I129" s="48">
        <f t="shared" si="21"/>
        <v>14.31</v>
      </c>
      <c r="J129" s="48">
        <f t="shared" si="21"/>
        <v>18.829999999999998</v>
      </c>
      <c r="K129" s="48">
        <f t="shared" si="21"/>
        <v>70</v>
      </c>
      <c r="L129" s="48">
        <f t="shared" si="21"/>
        <v>102</v>
      </c>
      <c r="M129" s="48">
        <f t="shared" si="21"/>
        <v>0.98</v>
      </c>
      <c r="N129" s="48">
        <f t="shared" si="21"/>
        <v>0.34</v>
      </c>
      <c r="O129" s="32">
        <f t="shared" si="21"/>
        <v>29</v>
      </c>
    </row>
    <row r="130" spans="1:15" ht="3" customHeight="1" x14ac:dyDescent="0.25">
      <c r="A130" s="43"/>
      <c r="B130" s="33"/>
      <c r="C130" s="32"/>
      <c r="D130" s="32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32"/>
    </row>
    <row r="131" spans="1:15" x14ac:dyDescent="0.25">
      <c r="A131" s="43"/>
      <c r="B131" s="33" t="str">
        <f t="shared" ref="B131:O131" si="22">B75</f>
        <v>Сыр</v>
      </c>
      <c r="C131" s="32">
        <f t="shared" si="22"/>
        <v>8</v>
      </c>
      <c r="D131" s="32">
        <f t="shared" si="22"/>
        <v>12</v>
      </c>
      <c r="E131" s="48">
        <f t="shared" si="22"/>
        <v>1.8</v>
      </c>
      <c r="F131" s="48">
        <f t="shared" si="22"/>
        <v>2.8</v>
      </c>
      <c r="G131" s="48">
        <f t="shared" si="22"/>
        <v>2.2000000000000002</v>
      </c>
      <c r="H131" s="48">
        <f t="shared" si="22"/>
        <v>3.4</v>
      </c>
      <c r="I131" s="48">
        <f t="shared" si="22"/>
        <v>0</v>
      </c>
      <c r="J131" s="48">
        <f t="shared" si="22"/>
        <v>0</v>
      </c>
      <c r="K131" s="48">
        <f t="shared" si="22"/>
        <v>27.7</v>
      </c>
      <c r="L131" s="48">
        <f t="shared" si="22"/>
        <v>41.46</v>
      </c>
      <c r="M131" s="48">
        <f t="shared" si="22"/>
        <v>0.12</v>
      </c>
      <c r="N131" s="48">
        <f t="shared" si="22"/>
        <v>0.18</v>
      </c>
      <c r="O131" s="32">
        <f t="shared" si="22"/>
        <v>46</v>
      </c>
    </row>
    <row r="132" spans="1:15" ht="4.5" customHeight="1" x14ac:dyDescent="0.25">
      <c r="A132" s="43"/>
      <c r="B132" s="33"/>
      <c r="C132" s="32"/>
      <c r="D132" s="32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32"/>
    </row>
    <row r="133" spans="1:15" ht="18.75" customHeight="1" x14ac:dyDescent="0.25">
      <c r="A133" s="43"/>
      <c r="B133" s="33" t="str">
        <f t="shared" ref="B133:O133" si="23">B104</f>
        <v>Хлеб с маслом</v>
      </c>
      <c r="C133" s="32">
        <f t="shared" si="23"/>
        <v>30</v>
      </c>
      <c r="D133" s="32">
        <f t="shared" si="23"/>
        <v>40</v>
      </c>
      <c r="E133" s="48">
        <f t="shared" si="23"/>
        <v>2.7</v>
      </c>
      <c r="F133" s="48">
        <f t="shared" si="23"/>
        <v>3.5</v>
      </c>
      <c r="G133" s="48">
        <f t="shared" si="23"/>
        <v>4.0999999999999996</v>
      </c>
      <c r="H133" s="48">
        <f t="shared" si="23"/>
        <v>4.2</v>
      </c>
      <c r="I133" s="48">
        <f t="shared" si="23"/>
        <v>11.9</v>
      </c>
      <c r="J133" s="48">
        <f t="shared" si="23"/>
        <v>15.8</v>
      </c>
      <c r="K133" s="48">
        <f t="shared" si="23"/>
        <v>94.84</v>
      </c>
      <c r="L133" s="48">
        <f t="shared" si="23"/>
        <v>115.15</v>
      </c>
      <c r="M133" s="48">
        <f t="shared" si="23"/>
        <v>0</v>
      </c>
      <c r="N133" s="48">
        <f t="shared" si="23"/>
        <v>0</v>
      </c>
      <c r="O133" s="32">
        <f t="shared" si="23"/>
        <v>45</v>
      </c>
    </row>
    <row r="134" spans="1:15" ht="8.25" hidden="1" customHeight="1" thickBot="1" x14ac:dyDescent="0.3">
      <c r="A134" s="44"/>
      <c r="B134" s="33"/>
      <c r="C134" s="32"/>
      <c r="D134" s="32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32"/>
    </row>
    <row r="135" spans="1:15" ht="15.75" hidden="1" customHeight="1" thickBot="1" x14ac:dyDescent="0.3">
      <c r="A135" s="22"/>
      <c r="B135" s="18" t="s">
        <v>28</v>
      </c>
      <c r="C135" s="7">
        <v>40</v>
      </c>
      <c r="D135" s="7">
        <v>60</v>
      </c>
      <c r="E135" s="10">
        <v>0.4</v>
      </c>
      <c r="F135" s="10">
        <v>0.5</v>
      </c>
      <c r="G135" s="10">
        <v>1.8</v>
      </c>
      <c r="H135" s="10">
        <v>2.5</v>
      </c>
      <c r="I135" s="10">
        <v>2.2999999999999998</v>
      </c>
      <c r="J135" s="10">
        <v>3.1</v>
      </c>
      <c r="K135" s="10">
        <v>27.6</v>
      </c>
      <c r="L135" s="10">
        <v>36.799999999999997</v>
      </c>
      <c r="M135" s="10">
        <v>2.85</v>
      </c>
      <c r="N135" s="10">
        <v>3.8</v>
      </c>
      <c r="O135" s="13" t="s">
        <v>27</v>
      </c>
    </row>
    <row r="136" spans="1:15" ht="18" customHeight="1" x14ac:dyDescent="0.25">
      <c r="A136" s="22" t="s">
        <v>13</v>
      </c>
      <c r="B136" s="20" t="s">
        <v>48</v>
      </c>
      <c r="C136" s="7">
        <v>150</v>
      </c>
      <c r="D136" s="7">
        <v>200</v>
      </c>
      <c r="E136" s="10">
        <v>4.2</v>
      </c>
      <c r="F136" s="10">
        <v>5.04</v>
      </c>
      <c r="G136" s="10">
        <v>3.8</v>
      </c>
      <c r="H136" s="10">
        <v>4.5999999999999996</v>
      </c>
      <c r="I136" s="10">
        <v>14.2</v>
      </c>
      <c r="J136" s="10">
        <v>17</v>
      </c>
      <c r="K136" s="10">
        <v>107.47</v>
      </c>
      <c r="L136" s="10">
        <v>128.96</v>
      </c>
      <c r="M136" s="10">
        <v>1.95</v>
      </c>
      <c r="N136" s="10">
        <v>2.34</v>
      </c>
      <c r="O136" s="7">
        <v>48</v>
      </c>
    </row>
    <row r="137" spans="1:15" ht="33" customHeight="1" x14ac:dyDescent="0.25">
      <c r="A137" s="59" t="s">
        <v>23</v>
      </c>
      <c r="B137" s="20" t="s">
        <v>104</v>
      </c>
      <c r="C137" s="7">
        <v>150</v>
      </c>
      <c r="D137" s="7">
        <v>200</v>
      </c>
      <c r="E137" s="10">
        <v>7.3</v>
      </c>
      <c r="F137" s="10">
        <v>8.1999999999999993</v>
      </c>
      <c r="G137" s="10">
        <v>9</v>
      </c>
      <c r="H137" s="10">
        <v>9.6999999999999993</v>
      </c>
      <c r="I137" s="10">
        <v>15.8</v>
      </c>
      <c r="J137" s="10">
        <v>16.600000000000001</v>
      </c>
      <c r="K137" s="10">
        <v>146.5</v>
      </c>
      <c r="L137" s="10">
        <v>166.37</v>
      </c>
      <c r="M137" s="10">
        <v>32.119999999999997</v>
      </c>
      <c r="N137" s="10">
        <v>32.119999999999997</v>
      </c>
      <c r="O137" s="7">
        <v>92</v>
      </c>
    </row>
    <row r="138" spans="1:15" ht="18" customHeight="1" x14ac:dyDescent="0.25">
      <c r="A138" s="59"/>
      <c r="B138" s="20" t="s">
        <v>62</v>
      </c>
      <c r="C138" s="7">
        <f>[1]Лист1!C152</f>
        <v>65</v>
      </c>
      <c r="D138" s="7">
        <f>[1]Лист1!D152</f>
        <v>75</v>
      </c>
      <c r="E138" s="10">
        <f>[1]Лист1!E152</f>
        <v>11.7</v>
      </c>
      <c r="F138" s="10">
        <f>[1]Лист1!F152</f>
        <v>13.5</v>
      </c>
      <c r="G138" s="10">
        <f>[1]Лист1!G152</f>
        <v>8.8000000000000007</v>
      </c>
      <c r="H138" s="10">
        <f>[1]Лист1!H152</f>
        <v>10.3</v>
      </c>
      <c r="I138" s="10">
        <f>[1]Лист1!I152</f>
        <v>0.3</v>
      </c>
      <c r="J138" s="10">
        <f>[1]Лист1!J152</f>
        <v>0.4</v>
      </c>
      <c r="K138" s="10">
        <f>[1]Лист1!K152</f>
        <v>127.43</v>
      </c>
      <c r="L138" s="10">
        <f>[1]Лист1!L152</f>
        <v>147.85</v>
      </c>
      <c r="M138" s="10">
        <f>[1]Лист1!M152</f>
        <v>0</v>
      </c>
      <c r="N138" s="10">
        <f>[1]Лист1!N152</f>
        <v>0</v>
      </c>
      <c r="O138" s="7">
        <v>14</v>
      </c>
    </row>
    <row r="139" spans="1:15" ht="19.5" customHeight="1" x14ac:dyDescent="0.25">
      <c r="A139" s="59"/>
      <c r="B139" s="20" t="s">
        <v>63</v>
      </c>
      <c r="C139" s="7">
        <f t="shared" ref="C139:N139" si="24">C27</f>
        <v>140</v>
      </c>
      <c r="D139" s="7">
        <f t="shared" si="24"/>
        <v>160</v>
      </c>
      <c r="E139" s="10">
        <f t="shared" si="24"/>
        <v>2.4500000000000002</v>
      </c>
      <c r="F139" s="10">
        <f t="shared" si="24"/>
        <v>3.27</v>
      </c>
      <c r="G139" s="10">
        <f t="shared" si="24"/>
        <v>3.84</v>
      </c>
      <c r="H139" s="10">
        <f t="shared" si="24"/>
        <v>5.12</v>
      </c>
      <c r="I139" s="10">
        <f t="shared" si="24"/>
        <v>16.350000000000001</v>
      </c>
      <c r="J139" s="10">
        <f t="shared" si="24"/>
        <v>21.81</v>
      </c>
      <c r="K139" s="10">
        <f t="shared" si="24"/>
        <v>109.8</v>
      </c>
      <c r="L139" s="10">
        <f t="shared" si="24"/>
        <v>146.4</v>
      </c>
      <c r="M139" s="10">
        <f t="shared" si="24"/>
        <v>14.5</v>
      </c>
      <c r="N139" s="10">
        <f t="shared" si="24"/>
        <v>19.399999999999999</v>
      </c>
      <c r="O139" s="7">
        <v>9</v>
      </c>
    </row>
    <row r="140" spans="1:15" s="2" customFormat="1" ht="30" customHeight="1" x14ac:dyDescent="0.25">
      <c r="A140" s="59"/>
      <c r="B140" s="25" t="s">
        <v>123</v>
      </c>
      <c r="C140" s="7">
        <v>45</v>
      </c>
      <c r="D140" s="7">
        <v>60</v>
      </c>
      <c r="E140" s="10">
        <v>0.6</v>
      </c>
      <c r="F140" s="10">
        <v>0.8</v>
      </c>
      <c r="G140" s="10">
        <v>3.3</v>
      </c>
      <c r="H140" s="10">
        <v>4.3899999999999997</v>
      </c>
      <c r="I140" s="10">
        <v>2.7</v>
      </c>
      <c r="J140" s="10">
        <v>3.6</v>
      </c>
      <c r="K140" s="10">
        <v>42.8</v>
      </c>
      <c r="L140" s="10">
        <v>57</v>
      </c>
      <c r="M140" s="10">
        <v>0.33</v>
      </c>
      <c r="N140" s="10">
        <v>0.45</v>
      </c>
      <c r="O140" s="7">
        <v>104</v>
      </c>
    </row>
    <row r="141" spans="1:15" ht="19.5" customHeight="1" x14ac:dyDescent="0.25">
      <c r="A141" s="59"/>
      <c r="B141" s="33" t="s">
        <v>51</v>
      </c>
      <c r="C141" s="58">
        <f t="shared" ref="C141:O141" si="25">C23</f>
        <v>150</v>
      </c>
      <c r="D141" s="58">
        <f t="shared" si="25"/>
        <v>200</v>
      </c>
      <c r="E141" s="57">
        <f t="shared" si="25"/>
        <v>0.33</v>
      </c>
      <c r="F141" s="57">
        <f t="shared" si="25"/>
        <v>0.39</v>
      </c>
      <c r="G141" s="57">
        <f t="shared" si="25"/>
        <v>1.4999999999999999E-2</v>
      </c>
      <c r="H141" s="57">
        <f t="shared" si="25"/>
        <v>0.02</v>
      </c>
      <c r="I141" s="57">
        <f t="shared" si="25"/>
        <v>20.83</v>
      </c>
      <c r="J141" s="57">
        <f t="shared" si="25"/>
        <v>24.9</v>
      </c>
      <c r="K141" s="57">
        <f t="shared" si="25"/>
        <v>84.75</v>
      </c>
      <c r="L141" s="57">
        <f t="shared" si="25"/>
        <v>101.7</v>
      </c>
      <c r="M141" s="57">
        <f t="shared" si="25"/>
        <v>0.3</v>
      </c>
      <c r="N141" s="57">
        <f t="shared" si="25"/>
        <v>0.36</v>
      </c>
      <c r="O141" s="58">
        <f t="shared" si="25"/>
        <v>36</v>
      </c>
    </row>
    <row r="142" spans="1:15" ht="15.75" hidden="1" customHeight="1" thickBot="1" x14ac:dyDescent="0.3">
      <c r="A142" s="59"/>
      <c r="B142" s="33"/>
      <c r="C142" s="58"/>
      <c r="D142" s="58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8"/>
    </row>
    <row r="143" spans="1:15" ht="19.5" customHeight="1" x14ac:dyDescent="0.25">
      <c r="A143" s="59"/>
      <c r="B143" s="33" t="s">
        <v>52</v>
      </c>
      <c r="C143" s="32">
        <f t="shared" ref="C143:O143" si="26">C56</f>
        <v>40</v>
      </c>
      <c r="D143" s="32">
        <f t="shared" si="26"/>
        <v>50</v>
      </c>
      <c r="E143" s="48">
        <f t="shared" si="26"/>
        <v>2.6</v>
      </c>
      <c r="F143" s="48">
        <f t="shared" si="26"/>
        <v>3.3</v>
      </c>
      <c r="G143" s="48">
        <f t="shared" si="26"/>
        <v>0.5</v>
      </c>
      <c r="H143" s="48">
        <f t="shared" si="26"/>
        <v>0.6</v>
      </c>
      <c r="I143" s="48">
        <f t="shared" si="26"/>
        <v>13.7</v>
      </c>
      <c r="J143" s="48">
        <f t="shared" si="26"/>
        <v>17.100000000000001</v>
      </c>
      <c r="K143" s="48">
        <f t="shared" si="26"/>
        <v>69.599999999999994</v>
      </c>
      <c r="L143" s="48">
        <f t="shared" si="26"/>
        <v>87</v>
      </c>
      <c r="M143" s="48">
        <f t="shared" si="26"/>
        <v>0</v>
      </c>
      <c r="N143" s="48">
        <f t="shared" si="26"/>
        <v>0</v>
      </c>
      <c r="O143" s="32">
        <f t="shared" si="26"/>
        <v>51</v>
      </c>
    </row>
    <row r="144" spans="1:15" ht="2.25" customHeight="1" x14ac:dyDescent="0.25">
      <c r="A144" s="59"/>
      <c r="B144" s="33"/>
      <c r="C144" s="32"/>
      <c r="D144" s="32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32"/>
    </row>
    <row r="145" spans="1:15" ht="19.5" customHeight="1" x14ac:dyDescent="0.25">
      <c r="A145" s="53" t="s">
        <v>38</v>
      </c>
      <c r="B145" s="33" t="s">
        <v>106</v>
      </c>
      <c r="C145" s="32">
        <v>70</v>
      </c>
      <c r="D145" s="32">
        <v>80</v>
      </c>
      <c r="E145" s="48">
        <v>5.4</v>
      </c>
      <c r="F145" s="48">
        <v>5.6</v>
      </c>
      <c r="G145" s="48">
        <v>7.6</v>
      </c>
      <c r="H145" s="48">
        <v>8.1</v>
      </c>
      <c r="I145" s="48">
        <v>34.6</v>
      </c>
      <c r="J145" s="48">
        <v>35.1</v>
      </c>
      <c r="K145" s="48">
        <v>228.7</v>
      </c>
      <c r="L145" s="48">
        <v>235.63</v>
      </c>
      <c r="M145" s="48">
        <v>0.26</v>
      </c>
      <c r="N145" s="48">
        <v>0.33</v>
      </c>
      <c r="O145" s="32">
        <v>72</v>
      </c>
    </row>
    <row r="146" spans="1:15" hidden="1" x14ac:dyDescent="0.25">
      <c r="A146" s="53"/>
      <c r="B146" s="86"/>
      <c r="C146" s="32"/>
      <c r="D146" s="32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32"/>
    </row>
    <row r="147" spans="1:15" ht="6" hidden="1" customHeight="1" x14ac:dyDescent="0.25">
      <c r="A147" s="53"/>
      <c r="B147" s="18"/>
      <c r="C147" s="32"/>
      <c r="D147" s="32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32"/>
    </row>
    <row r="148" spans="1:15" ht="21" customHeight="1" x14ac:dyDescent="0.25">
      <c r="A148" s="53"/>
      <c r="B148" s="33" t="s">
        <v>54</v>
      </c>
      <c r="C148" s="32">
        <f t="shared" ref="C148:O148" si="27">C59</f>
        <v>150</v>
      </c>
      <c r="D148" s="32">
        <f t="shared" si="27"/>
        <v>200</v>
      </c>
      <c r="E148" s="48">
        <f t="shared" si="27"/>
        <v>0.04</v>
      </c>
      <c r="F148" s="48">
        <f t="shared" si="27"/>
        <v>0.06</v>
      </c>
      <c r="G148" s="48">
        <f t="shared" si="27"/>
        <v>0.01</v>
      </c>
      <c r="H148" s="48">
        <f t="shared" si="27"/>
        <v>0.02</v>
      </c>
      <c r="I148" s="48">
        <f t="shared" si="27"/>
        <v>6.99</v>
      </c>
      <c r="J148" s="48">
        <f t="shared" si="27"/>
        <v>9.99</v>
      </c>
      <c r="K148" s="48">
        <f t="shared" si="27"/>
        <v>28</v>
      </c>
      <c r="L148" s="48">
        <f t="shared" si="27"/>
        <v>40</v>
      </c>
      <c r="M148" s="48">
        <f t="shared" si="27"/>
        <v>0.02</v>
      </c>
      <c r="N148" s="48">
        <f t="shared" si="27"/>
        <v>0.03</v>
      </c>
      <c r="O148" s="32">
        <f t="shared" si="27"/>
        <v>26</v>
      </c>
    </row>
    <row r="149" spans="1:15" ht="20.25" hidden="1" customHeight="1" x14ac:dyDescent="0.25">
      <c r="A149" s="53"/>
      <c r="B149" s="33"/>
      <c r="C149" s="32"/>
      <c r="D149" s="32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32"/>
    </row>
    <row r="150" spans="1:15" ht="0.75" hidden="1" customHeight="1" x14ac:dyDescent="0.25">
      <c r="A150" s="53"/>
      <c r="B150" s="18"/>
      <c r="C150" s="7"/>
      <c r="D150" s="7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7"/>
    </row>
    <row r="151" spans="1:15" ht="22.5" customHeight="1" x14ac:dyDescent="0.25">
      <c r="A151" s="53"/>
      <c r="B151" s="18" t="str">
        <f t="shared" ref="B151:N151" si="28">B30</f>
        <v>Фрукты</v>
      </c>
      <c r="C151" s="7">
        <f t="shared" si="28"/>
        <v>200</v>
      </c>
      <c r="D151" s="7">
        <f t="shared" si="28"/>
        <v>200</v>
      </c>
      <c r="E151" s="10">
        <f t="shared" si="28"/>
        <v>1.8</v>
      </c>
      <c r="F151" s="10">
        <f t="shared" si="28"/>
        <v>1.8</v>
      </c>
      <c r="G151" s="10">
        <f t="shared" si="28"/>
        <v>0.4</v>
      </c>
      <c r="H151" s="10">
        <f t="shared" si="28"/>
        <v>0.4</v>
      </c>
      <c r="I151" s="10">
        <f t="shared" si="28"/>
        <v>16.2</v>
      </c>
      <c r="J151" s="10">
        <f t="shared" si="28"/>
        <v>16.2</v>
      </c>
      <c r="K151" s="10">
        <f t="shared" si="28"/>
        <v>76</v>
      </c>
      <c r="L151" s="10">
        <f t="shared" si="28"/>
        <v>76</v>
      </c>
      <c r="M151" s="10">
        <f t="shared" si="28"/>
        <v>16</v>
      </c>
      <c r="N151" s="10">
        <f t="shared" si="28"/>
        <v>16</v>
      </c>
      <c r="O151" s="7">
        <v>52</v>
      </c>
    </row>
    <row r="152" spans="1:15" ht="0.75" hidden="1" customHeight="1" x14ac:dyDescent="0.25">
      <c r="A152" s="53"/>
      <c r="B152" s="18"/>
      <c r="C152" s="6"/>
      <c r="D152" s="6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6"/>
    </row>
    <row r="153" spans="1:15" ht="34.5" customHeight="1" x14ac:dyDescent="0.25">
      <c r="A153" s="53" t="s">
        <v>18</v>
      </c>
      <c r="B153" s="53"/>
      <c r="C153" s="32"/>
      <c r="D153" s="32"/>
      <c r="E153" s="35">
        <v>49.46</v>
      </c>
      <c r="F153" s="35">
        <v>57.88</v>
      </c>
      <c r="G153" s="35">
        <v>53.89</v>
      </c>
      <c r="H153" s="35">
        <v>61.14</v>
      </c>
      <c r="I153" s="35">
        <v>193.41</v>
      </c>
      <c r="J153" s="35">
        <v>226.63</v>
      </c>
      <c r="K153" s="35">
        <v>1415.15</v>
      </c>
      <c r="L153" s="35">
        <v>1667.81</v>
      </c>
      <c r="M153" s="35"/>
      <c r="N153" s="35"/>
      <c r="O153" s="32"/>
    </row>
    <row r="154" spans="1:15" ht="8.25" customHeight="1" x14ac:dyDescent="0.25">
      <c r="A154" s="53"/>
      <c r="B154" s="53"/>
      <c r="C154" s="32"/>
      <c r="D154" s="32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2"/>
    </row>
    <row r="155" spans="1:15" hidden="1" x14ac:dyDescent="0.25">
      <c r="A155" s="53"/>
      <c r="B155" s="53"/>
      <c r="C155" s="32"/>
      <c r="D155" s="32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2"/>
    </row>
    <row r="156" spans="1:15" hidden="1" x14ac:dyDescent="0.25">
      <c r="A156" s="53"/>
      <c r="B156" s="53"/>
      <c r="C156" s="32"/>
      <c r="D156" s="32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2"/>
    </row>
    <row r="157" spans="1:15" ht="30.75" customHeight="1" x14ac:dyDescent="0.25">
      <c r="A157" s="54" t="s">
        <v>35</v>
      </c>
      <c r="B157" s="55"/>
      <c r="C157" s="32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  <row r="158" spans="1:15" ht="21.75" customHeight="1" x14ac:dyDescent="0.25">
      <c r="A158" s="53" t="s">
        <v>11</v>
      </c>
      <c r="B158" s="33" t="s">
        <v>66</v>
      </c>
      <c r="C158" s="32">
        <f t="shared" ref="C158:N158" si="29">C51</f>
        <v>150</v>
      </c>
      <c r="D158" s="32">
        <f t="shared" si="29"/>
        <v>170</v>
      </c>
      <c r="E158" s="32">
        <f t="shared" si="29"/>
        <v>4.7300000000000004</v>
      </c>
      <c r="F158" s="32">
        <f t="shared" si="29"/>
        <v>5.67</v>
      </c>
      <c r="G158" s="32">
        <f t="shared" si="29"/>
        <v>3.87</v>
      </c>
      <c r="H158" s="32">
        <f t="shared" si="29"/>
        <v>4.6399999999999997</v>
      </c>
      <c r="I158" s="32">
        <f t="shared" si="29"/>
        <v>19.07</v>
      </c>
      <c r="J158" s="32">
        <f t="shared" si="29"/>
        <v>22.88</v>
      </c>
      <c r="K158" s="32">
        <f t="shared" si="29"/>
        <v>132</v>
      </c>
      <c r="L158" s="32">
        <f t="shared" si="29"/>
        <v>158.4</v>
      </c>
      <c r="M158" s="32">
        <f t="shared" si="29"/>
        <v>0.56999999999999995</v>
      </c>
      <c r="N158" s="32">
        <f t="shared" si="29"/>
        <v>0.68</v>
      </c>
      <c r="O158" s="61">
        <v>2</v>
      </c>
    </row>
    <row r="159" spans="1:15" ht="2.25" hidden="1" customHeight="1" thickBot="1" x14ac:dyDescent="0.3">
      <c r="A159" s="53"/>
      <c r="B159" s="33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61"/>
    </row>
    <row r="160" spans="1:15" ht="12" hidden="1" customHeight="1" thickBot="1" x14ac:dyDescent="0.3">
      <c r="A160" s="53"/>
      <c r="B160" s="18" t="s">
        <v>12</v>
      </c>
      <c r="C160" s="6"/>
      <c r="D160" s="6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6"/>
    </row>
    <row r="161" spans="1:15" ht="21" customHeight="1" x14ac:dyDescent="0.25">
      <c r="A161" s="53"/>
      <c r="B161" s="18" t="s">
        <v>31</v>
      </c>
      <c r="C161" s="6">
        <f t="shared" ref="C161:O161" si="30">C133</f>
        <v>30</v>
      </c>
      <c r="D161" s="6">
        <f t="shared" si="30"/>
        <v>40</v>
      </c>
      <c r="E161" s="8">
        <f t="shared" si="30"/>
        <v>2.7</v>
      </c>
      <c r="F161" s="8">
        <f t="shared" si="30"/>
        <v>3.5</v>
      </c>
      <c r="G161" s="8">
        <f t="shared" si="30"/>
        <v>4.0999999999999996</v>
      </c>
      <c r="H161" s="8">
        <f t="shared" si="30"/>
        <v>4.2</v>
      </c>
      <c r="I161" s="8">
        <f t="shared" si="30"/>
        <v>11.9</v>
      </c>
      <c r="J161" s="8">
        <f t="shared" si="30"/>
        <v>15.8</v>
      </c>
      <c r="K161" s="8">
        <f t="shared" si="30"/>
        <v>94.84</v>
      </c>
      <c r="L161" s="8">
        <f t="shared" si="30"/>
        <v>115.15</v>
      </c>
      <c r="M161" s="8">
        <f t="shared" si="30"/>
        <v>0</v>
      </c>
      <c r="N161" s="8">
        <f t="shared" si="30"/>
        <v>0</v>
      </c>
      <c r="O161" s="6">
        <f t="shared" si="30"/>
        <v>45</v>
      </c>
    </row>
    <row r="162" spans="1:15" ht="20.25" customHeight="1" x14ac:dyDescent="0.25">
      <c r="A162" s="53"/>
      <c r="B162" s="20" t="s">
        <v>54</v>
      </c>
      <c r="C162" s="6">
        <v>150</v>
      </c>
      <c r="D162" s="6">
        <v>200</v>
      </c>
      <c r="E162" s="8">
        <v>0.04</v>
      </c>
      <c r="F162" s="8">
        <v>0.06</v>
      </c>
      <c r="G162" s="8">
        <v>0.01</v>
      </c>
      <c r="H162" s="8">
        <v>0.02</v>
      </c>
      <c r="I162" s="8">
        <v>6.99</v>
      </c>
      <c r="J162" s="8">
        <v>9.99</v>
      </c>
      <c r="K162" s="8">
        <v>28</v>
      </c>
      <c r="L162" s="8">
        <v>40</v>
      </c>
      <c r="M162" s="8">
        <v>0.02</v>
      </c>
      <c r="N162" s="8">
        <v>0.03</v>
      </c>
      <c r="O162" s="6">
        <v>26</v>
      </c>
    </row>
    <row r="163" spans="1:15" x14ac:dyDescent="0.25">
      <c r="A163" s="53" t="s">
        <v>13</v>
      </c>
      <c r="B163" s="33" t="s">
        <v>56</v>
      </c>
      <c r="C163" s="32">
        <f t="shared" ref="C163:O163" si="31">C16</f>
        <v>200</v>
      </c>
      <c r="D163" s="32">
        <f t="shared" si="31"/>
        <v>200</v>
      </c>
      <c r="E163" s="32">
        <f t="shared" si="31"/>
        <v>0.5</v>
      </c>
      <c r="F163" s="32">
        <f t="shared" si="31"/>
        <v>1</v>
      </c>
      <c r="G163" s="32">
        <f t="shared" si="31"/>
        <v>0</v>
      </c>
      <c r="H163" s="32">
        <f t="shared" si="31"/>
        <v>0</v>
      </c>
      <c r="I163" s="32">
        <f t="shared" si="31"/>
        <v>20.2</v>
      </c>
      <c r="J163" s="32">
        <f t="shared" si="31"/>
        <v>20.2</v>
      </c>
      <c r="K163" s="32">
        <f t="shared" si="31"/>
        <v>85.34</v>
      </c>
      <c r="L163" s="32">
        <f t="shared" si="31"/>
        <v>85.34</v>
      </c>
      <c r="M163" s="32">
        <f t="shared" si="31"/>
        <v>4</v>
      </c>
      <c r="N163" s="32">
        <f t="shared" si="31"/>
        <v>4</v>
      </c>
      <c r="O163" s="32">
        <f t="shared" si="31"/>
        <v>49</v>
      </c>
    </row>
    <row r="164" spans="1:15" ht="4.5" customHeight="1" x14ac:dyDescent="0.25">
      <c r="A164" s="53"/>
      <c r="B164" s="33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</row>
    <row r="165" spans="1:15" ht="4.5" hidden="1" customHeight="1" thickBot="1" x14ac:dyDescent="0.3">
      <c r="A165" s="53"/>
      <c r="B165" s="33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</row>
    <row r="166" spans="1:15" ht="33" customHeight="1" x14ac:dyDescent="0.25">
      <c r="A166" s="53" t="s">
        <v>14</v>
      </c>
      <c r="B166" s="33" t="s">
        <v>67</v>
      </c>
      <c r="C166" s="32">
        <v>150</v>
      </c>
      <c r="D166" s="32">
        <v>200</v>
      </c>
      <c r="E166" s="48">
        <v>6.4</v>
      </c>
      <c r="F166" s="48">
        <v>7.4</v>
      </c>
      <c r="G166" s="48">
        <v>6.7</v>
      </c>
      <c r="H166" s="48">
        <v>7.7</v>
      </c>
      <c r="I166" s="48">
        <v>18.7</v>
      </c>
      <c r="J166" s="48">
        <v>22.2</v>
      </c>
      <c r="K166" s="48">
        <v>160.77000000000001</v>
      </c>
      <c r="L166" s="48">
        <v>187.81</v>
      </c>
      <c r="M166" s="48">
        <v>13.73</v>
      </c>
      <c r="N166" s="48">
        <v>16.14</v>
      </c>
      <c r="O166" s="32">
        <v>66</v>
      </c>
    </row>
    <row r="167" spans="1:15" ht="13.5" hidden="1" customHeight="1" x14ac:dyDescent="0.25">
      <c r="A167" s="53"/>
      <c r="B167" s="33"/>
      <c r="C167" s="32"/>
      <c r="D167" s="32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32"/>
    </row>
    <row r="168" spans="1:15" ht="16.5" customHeight="1" x14ac:dyDescent="0.25">
      <c r="A168" s="53"/>
      <c r="B168" s="33" t="s">
        <v>44</v>
      </c>
      <c r="C168" s="84">
        <v>80</v>
      </c>
      <c r="D168" s="84">
        <v>95</v>
      </c>
      <c r="E168" s="32">
        <v>12.8</v>
      </c>
      <c r="F168" s="32">
        <v>17.899999999999999</v>
      </c>
      <c r="G168" s="32">
        <v>10.3</v>
      </c>
      <c r="H168" s="32">
        <v>14.4</v>
      </c>
      <c r="I168" s="32">
        <v>3.3</v>
      </c>
      <c r="J168" s="32">
        <v>4.5999999999999996</v>
      </c>
      <c r="K168" s="32">
        <v>157</v>
      </c>
      <c r="L168" s="32">
        <v>220</v>
      </c>
      <c r="M168" s="32">
        <v>0.09</v>
      </c>
      <c r="N168" s="32">
        <v>0.12</v>
      </c>
      <c r="O168" s="32">
        <v>13</v>
      </c>
    </row>
    <row r="169" spans="1:15" ht="3.75" customHeight="1" x14ac:dyDescent="0.25">
      <c r="A169" s="53"/>
      <c r="B169" s="33"/>
      <c r="C169" s="85"/>
      <c r="D169" s="85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</row>
    <row r="170" spans="1:15" ht="21.75" customHeight="1" x14ac:dyDescent="0.25">
      <c r="A170" s="53"/>
      <c r="B170" s="18" t="s">
        <v>77</v>
      </c>
      <c r="C170" s="6">
        <v>150</v>
      </c>
      <c r="D170" s="6">
        <v>170</v>
      </c>
      <c r="E170" s="6">
        <v>3.92</v>
      </c>
      <c r="F170" s="6">
        <v>4.4800000000000004</v>
      </c>
      <c r="G170" s="6">
        <v>4.0999999999999996</v>
      </c>
      <c r="H170" s="6">
        <v>4.68</v>
      </c>
      <c r="I170" s="6">
        <v>25.1</v>
      </c>
      <c r="J170" s="6">
        <v>28.68</v>
      </c>
      <c r="K170" s="6">
        <v>155.86000000000001</v>
      </c>
      <c r="L170" s="6">
        <v>178.13</v>
      </c>
      <c r="M170" s="6">
        <v>0.79</v>
      </c>
      <c r="N170" s="6">
        <v>0.91</v>
      </c>
      <c r="O170" s="6">
        <v>95</v>
      </c>
    </row>
    <row r="171" spans="1:15" ht="30.75" customHeight="1" x14ac:dyDescent="0.25">
      <c r="A171" s="53"/>
      <c r="B171" s="20" t="s">
        <v>105</v>
      </c>
      <c r="C171" s="7">
        <v>45</v>
      </c>
      <c r="D171" s="7">
        <v>60</v>
      </c>
      <c r="E171" s="10">
        <v>1.2</v>
      </c>
      <c r="F171" s="10">
        <v>1.3</v>
      </c>
      <c r="G171" s="10">
        <v>5.0999999999999996</v>
      </c>
      <c r="H171" s="10">
        <v>5.0999999999999996</v>
      </c>
      <c r="I171" s="10">
        <v>3</v>
      </c>
      <c r="J171" s="10">
        <v>3.1</v>
      </c>
      <c r="K171" s="10">
        <v>62.3</v>
      </c>
      <c r="L171" s="10">
        <v>63.38</v>
      </c>
      <c r="M171" s="10">
        <v>22.08</v>
      </c>
      <c r="N171" s="10">
        <v>23.88</v>
      </c>
      <c r="O171" s="7">
        <v>54</v>
      </c>
    </row>
    <row r="172" spans="1:15" ht="19.5" customHeight="1" x14ac:dyDescent="0.25">
      <c r="A172" s="53"/>
      <c r="B172" s="33" t="s">
        <v>51</v>
      </c>
      <c r="C172" s="32">
        <f t="shared" ref="C172:O172" si="32">C23</f>
        <v>150</v>
      </c>
      <c r="D172" s="32">
        <f t="shared" si="32"/>
        <v>200</v>
      </c>
      <c r="E172" s="48">
        <f t="shared" si="32"/>
        <v>0.33</v>
      </c>
      <c r="F172" s="48">
        <f t="shared" si="32"/>
        <v>0.39</v>
      </c>
      <c r="G172" s="48">
        <f t="shared" si="32"/>
        <v>1.4999999999999999E-2</v>
      </c>
      <c r="H172" s="48">
        <f t="shared" si="32"/>
        <v>0.02</v>
      </c>
      <c r="I172" s="48">
        <f t="shared" si="32"/>
        <v>20.83</v>
      </c>
      <c r="J172" s="48">
        <f t="shared" si="32"/>
        <v>24.9</v>
      </c>
      <c r="K172" s="48">
        <f t="shared" si="32"/>
        <v>84.75</v>
      </c>
      <c r="L172" s="48">
        <f t="shared" si="32"/>
        <v>101.7</v>
      </c>
      <c r="M172" s="32">
        <f t="shared" si="32"/>
        <v>0.3</v>
      </c>
      <c r="N172" s="32">
        <f t="shared" si="32"/>
        <v>0.36</v>
      </c>
      <c r="O172" s="32">
        <f t="shared" si="32"/>
        <v>36</v>
      </c>
    </row>
    <row r="173" spans="1:15" ht="2.25" hidden="1" customHeight="1" x14ac:dyDescent="0.25">
      <c r="A173" s="53"/>
      <c r="B173" s="33"/>
      <c r="C173" s="32"/>
      <c r="D173" s="32"/>
      <c r="E173" s="48"/>
      <c r="F173" s="48"/>
      <c r="G173" s="48"/>
      <c r="H173" s="48"/>
      <c r="I173" s="48"/>
      <c r="J173" s="48"/>
      <c r="K173" s="48"/>
      <c r="L173" s="48"/>
      <c r="M173" s="32"/>
      <c r="N173" s="32"/>
      <c r="O173" s="32"/>
    </row>
    <row r="174" spans="1:15" x14ac:dyDescent="0.25">
      <c r="A174" s="53"/>
      <c r="B174" s="33" t="s">
        <v>52</v>
      </c>
      <c r="C174" s="32">
        <f t="shared" ref="C174:O174" si="33">C56</f>
        <v>40</v>
      </c>
      <c r="D174" s="32">
        <f t="shared" si="33"/>
        <v>50</v>
      </c>
      <c r="E174" s="48">
        <f t="shared" si="33"/>
        <v>2.6</v>
      </c>
      <c r="F174" s="48">
        <f t="shared" si="33"/>
        <v>3.3</v>
      </c>
      <c r="G174" s="48">
        <f t="shared" si="33"/>
        <v>0.5</v>
      </c>
      <c r="H174" s="48">
        <f t="shared" si="33"/>
        <v>0.6</v>
      </c>
      <c r="I174" s="48">
        <f t="shared" si="33"/>
        <v>13.7</v>
      </c>
      <c r="J174" s="48">
        <f t="shared" si="33"/>
        <v>17.100000000000001</v>
      </c>
      <c r="K174" s="48">
        <f t="shared" si="33"/>
        <v>69.599999999999994</v>
      </c>
      <c r="L174" s="48">
        <f t="shared" si="33"/>
        <v>87</v>
      </c>
      <c r="M174" s="48">
        <f t="shared" si="33"/>
        <v>0</v>
      </c>
      <c r="N174" s="48">
        <f t="shared" si="33"/>
        <v>0</v>
      </c>
      <c r="O174" s="32">
        <f t="shared" si="33"/>
        <v>51</v>
      </c>
    </row>
    <row r="175" spans="1:15" ht="3" customHeight="1" x14ac:dyDescent="0.25">
      <c r="A175" s="53"/>
      <c r="B175" s="33"/>
      <c r="C175" s="32"/>
      <c r="D175" s="32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32"/>
    </row>
    <row r="176" spans="1:15" ht="18" customHeight="1" x14ac:dyDescent="0.25">
      <c r="A176" s="59" t="s">
        <v>38</v>
      </c>
      <c r="B176" s="19" t="s">
        <v>107</v>
      </c>
      <c r="C176" s="6">
        <v>50</v>
      </c>
      <c r="D176" s="6">
        <v>70</v>
      </c>
      <c r="E176" s="8">
        <v>5.5</v>
      </c>
      <c r="F176" s="8">
        <v>6.28</v>
      </c>
      <c r="G176" s="8">
        <v>6.34</v>
      </c>
      <c r="H176" s="8">
        <v>7.25</v>
      </c>
      <c r="I176" s="8">
        <v>2.25</v>
      </c>
      <c r="J176" s="8">
        <v>2.56</v>
      </c>
      <c r="K176" s="8">
        <v>87.45</v>
      </c>
      <c r="L176" s="8">
        <v>99.95</v>
      </c>
      <c r="M176" s="8">
        <v>0.12</v>
      </c>
      <c r="N176" s="8">
        <v>0.14000000000000001</v>
      </c>
      <c r="O176" s="6">
        <v>24</v>
      </c>
    </row>
    <row r="177" spans="1:15" s="2" customFormat="1" ht="18" customHeight="1" x14ac:dyDescent="0.25">
      <c r="A177" s="59"/>
      <c r="B177" s="19" t="s">
        <v>108</v>
      </c>
      <c r="C177" s="7">
        <v>45</v>
      </c>
      <c r="D177" s="7">
        <v>60</v>
      </c>
      <c r="E177" s="10">
        <v>0.7</v>
      </c>
      <c r="F177" s="10">
        <v>0.9</v>
      </c>
      <c r="G177" s="10">
        <v>2.8</v>
      </c>
      <c r="H177" s="10">
        <v>3.7</v>
      </c>
      <c r="I177" s="10">
        <v>3.8</v>
      </c>
      <c r="J177" s="10">
        <v>5.0999999999999996</v>
      </c>
      <c r="K177" s="10">
        <v>43.5</v>
      </c>
      <c r="L177" s="10">
        <v>57.44</v>
      </c>
      <c r="M177" s="10">
        <v>3.7</v>
      </c>
      <c r="N177" s="10">
        <v>5.9</v>
      </c>
      <c r="O177" s="7">
        <v>71</v>
      </c>
    </row>
    <row r="178" spans="1:15" ht="18.75" x14ac:dyDescent="0.25">
      <c r="A178" s="59"/>
      <c r="B178" s="20" t="s">
        <v>59</v>
      </c>
      <c r="C178" s="6">
        <v>150</v>
      </c>
      <c r="D178" s="6">
        <v>200</v>
      </c>
      <c r="E178" s="8">
        <v>2.65</v>
      </c>
      <c r="F178" s="8">
        <v>2.67</v>
      </c>
      <c r="G178" s="8">
        <v>2.33</v>
      </c>
      <c r="H178" s="8">
        <v>2.34</v>
      </c>
      <c r="I178" s="8">
        <v>11.31</v>
      </c>
      <c r="J178" s="8">
        <v>14.31</v>
      </c>
      <c r="K178" s="8">
        <v>77</v>
      </c>
      <c r="L178" s="8">
        <v>89</v>
      </c>
      <c r="M178" s="8">
        <v>1.19</v>
      </c>
      <c r="N178" s="8">
        <v>1.2</v>
      </c>
      <c r="O178" s="6">
        <v>25</v>
      </c>
    </row>
    <row r="179" spans="1:15" ht="21.75" customHeight="1" x14ac:dyDescent="0.25">
      <c r="A179" s="59"/>
      <c r="B179" s="20" t="s">
        <v>46</v>
      </c>
      <c r="C179" s="6">
        <f t="shared" ref="C179:N179" si="34">C29</f>
        <v>30</v>
      </c>
      <c r="D179" s="6">
        <f t="shared" si="34"/>
        <v>40</v>
      </c>
      <c r="E179" s="8">
        <f t="shared" si="34"/>
        <v>1.84</v>
      </c>
      <c r="F179" s="8">
        <f t="shared" si="34"/>
        <v>2.4500000000000002</v>
      </c>
      <c r="G179" s="8">
        <f t="shared" si="34"/>
        <v>0.64</v>
      </c>
      <c r="H179" s="8">
        <f t="shared" si="34"/>
        <v>0.85</v>
      </c>
      <c r="I179" s="8">
        <f t="shared" si="34"/>
        <v>12.56</v>
      </c>
      <c r="J179" s="8">
        <f t="shared" si="34"/>
        <v>16.75</v>
      </c>
      <c r="K179" s="8">
        <f t="shared" si="34"/>
        <v>64.33</v>
      </c>
      <c r="L179" s="8">
        <f t="shared" si="34"/>
        <v>85.77</v>
      </c>
      <c r="M179" s="8">
        <f t="shared" si="34"/>
        <v>0</v>
      </c>
      <c r="N179" s="6">
        <f t="shared" si="34"/>
        <v>0</v>
      </c>
      <c r="O179" s="6">
        <v>119</v>
      </c>
    </row>
    <row r="180" spans="1:15" ht="23.25" customHeight="1" x14ac:dyDescent="0.25">
      <c r="A180" s="59"/>
      <c r="B180" s="20" t="s">
        <v>85</v>
      </c>
      <c r="C180" s="6">
        <f t="shared" ref="C180:O180" si="35">C91</f>
        <v>200</v>
      </c>
      <c r="D180" s="6">
        <f t="shared" si="35"/>
        <v>200</v>
      </c>
      <c r="E180" s="8">
        <f t="shared" si="35"/>
        <v>0.8</v>
      </c>
      <c r="F180" s="8">
        <f t="shared" si="35"/>
        <v>0.8</v>
      </c>
      <c r="G180" s="8">
        <f t="shared" si="35"/>
        <v>0.8</v>
      </c>
      <c r="H180" s="8">
        <f t="shared" si="35"/>
        <v>0.8</v>
      </c>
      <c r="I180" s="8">
        <f t="shared" si="35"/>
        <v>19.600000000000001</v>
      </c>
      <c r="J180" s="8">
        <f t="shared" si="35"/>
        <v>19.600000000000001</v>
      </c>
      <c r="K180" s="8">
        <f t="shared" si="35"/>
        <v>88</v>
      </c>
      <c r="L180" s="8">
        <f t="shared" si="35"/>
        <v>88</v>
      </c>
      <c r="M180" s="8">
        <f t="shared" si="35"/>
        <v>0</v>
      </c>
      <c r="N180" s="6">
        <f t="shared" si="35"/>
        <v>0</v>
      </c>
      <c r="O180" s="6">
        <f t="shared" si="35"/>
        <v>52</v>
      </c>
    </row>
    <row r="181" spans="1:15" ht="20.25" customHeight="1" x14ac:dyDescent="0.25">
      <c r="A181" s="59"/>
      <c r="B181" s="20" t="s">
        <v>60</v>
      </c>
      <c r="C181" s="6">
        <f t="shared" ref="C181:N181" si="36">C31</f>
        <v>14</v>
      </c>
      <c r="D181" s="6">
        <f t="shared" si="36"/>
        <v>40</v>
      </c>
      <c r="E181" s="8">
        <f t="shared" si="36"/>
        <v>0.75</v>
      </c>
      <c r="F181" s="8">
        <f t="shared" si="36"/>
        <v>1.5</v>
      </c>
      <c r="G181" s="8">
        <f t="shared" si="36"/>
        <v>6.1</v>
      </c>
      <c r="H181" s="8">
        <f t="shared" si="36"/>
        <v>12.2</v>
      </c>
      <c r="I181" s="8">
        <f t="shared" si="36"/>
        <v>12.5</v>
      </c>
      <c r="J181" s="8">
        <f t="shared" si="36"/>
        <v>25</v>
      </c>
      <c r="K181" s="8">
        <f t="shared" si="36"/>
        <v>108.5</v>
      </c>
      <c r="L181" s="8">
        <f t="shared" si="36"/>
        <v>217</v>
      </c>
      <c r="M181" s="8">
        <f t="shared" si="36"/>
        <v>0</v>
      </c>
      <c r="N181" s="6">
        <f t="shared" si="36"/>
        <v>0</v>
      </c>
      <c r="O181" s="6">
        <v>69</v>
      </c>
    </row>
    <row r="182" spans="1:15" ht="39" customHeight="1" x14ac:dyDescent="0.25">
      <c r="A182" s="20" t="s">
        <v>18</v>
      </c>
      <c r="B182" s="20"/>
      <c r="C182" s="6"/>
      <c r="D182" s="6"/>
      <c r="E182" s="11">
        <v>47.46</v>
      </c>
      <c r="F182" s="11">
        <v>59.6</v>
      </c>
      <c r="G182" s="11">
        <v>53.7</v>
      </c>
      <c r="H182" s="11">
        <v>68.5</v>
      </c>
      <c r="I182" s="11">
        <v>204.81</v>
      </c>
      <c r="J182" s="11">
        <v>252.77</v>
      </c>
      <c r="K182" s="11">
        <v>1499.6</v>
      </c>
      <c r="L182" s="11">
        <v>1874.07</v>
      </c>
      <c r="M182" s="11"/>
      <c r="N182" s="11"/>
      <c r="O182" s="11"/>
    </row>
    <row r="183" spans="1:15" ht="8.25" hidden="1" customHeight="1" thickBot="1" x14ac:dyDescent="0.3">
      <c r="A183" s="20"/>
      <c r="B183" s="20"/>
      <c r="C183" s="6"/>
      <c r="D183" s="6"/>
      <c r="E183" s="11"/>
      <c r="F183" s="11">
        <f>SUM(F158:F182)</f>
        <v>119.2</v>
      </c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1:15" ht="30" hidden="1" customHeight="1" thickBot="1" x14ac:dyDescent="0.3">
      <c r="A184" s="20"/>
      <c r="B184" s="20"/>
      <c r="C184" s="6"/>
      <c r="D184" s="6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1:15" ht="31.5" customHeight="1" x14ac:dyDescent="0.25">
      <c r="A185" s="54" t="s">
        <v>121</v>
      </c>
      <c r="B185" s="55"/>
      <c r="C185" s="32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</row>
    <row r="186" spans="1:15" s="2" customFormat="1" ht="20.25" customHeight="1" x14ac:dyDescent="0.25">
      <c r="A186" s="81" t="s">
        <v>11</v>
      </c>
      <c r="B186" s="20" t="s">
        <v>89</v>
      </c>
      <c r="C186" s="7">
        <v>45</v>
      </c>
      <c r="D186" s="7">
        <v>60</v>
      </c>
      <c r="E186" s="7">
        <v>0.66</v>
      </c>
      <c r="F186" s="7">
        <v>0.7</v>
      </c>
      <c r="G186" s="7">
        <v>2</v>
      </c>
      <c r="H186" s="7">
        <v>2.5</v>
      </c>
      <c r="I186" s="7">
        <v>5</v>
      </c>
      <c r="J186" s="7">
        <v>6.2</v>
      </c>
      <c r="K186" s="7">
        <v>40.39</v>
      </c>
      <c r="L186" s="7">
        <v>50.66</v>
      </c>
      <c r="M186" s="7">
        <v>1.72</v>
      </c>
      <c r="N186" s="7">
        <v>2.2400000000000002</v>
      </c>
      <c r="O186" s="7">
        <v>37</v>
      </c>
    </row>
    <row r="187" spans="1:15" ht="19.5" customHeight="1" x14ac:dyDescent="0.25">
      <c r="A187" s="82"/>
      <c r="B187" s="33" t="s">
        <v>34</v>
      </c>
      <c r="C187" s="32">
        <v>150</v>
      </c>
      <c r="D187" s="32">
        <v>200</v>
      </c>
      <c r="E187" s="48">
        <v>3.72</v>
      </c>
      <c r="F187" s="48">
        <v>4.46</v>
      </c>
      <c r="G187" s="48">
        <v>4</v>
      </c>
      <c r="H187" s="48">
        <v>4.8</v>
      </c>
      <c r="I187" s="48">
        <v>18.28</v>
      </c>
      <c r="J187" s="48">
        <v>21.94</v>
      </c>
      <c r="K187" s="48">
        <v>120.8</v>
      </c>
      <c r="L187" s="48">
        <v>144.96</v>
      </c>
      <c r="M187" s="48">
        <v>0.27</v>
      </c>
      <c r="N187" s="48">
        <v>0.32</v>
      </c>
      <c r="O187" s="32">
        <v>3</v>
      </c>
    </row>
    <row r="188" spans="1:15" ht="6" hidden="1" customHeight="1" x14ac:dyDescent="0.25">
      <c r="A188" s="82"/>
      <c r="B188" s="33"/>
      <c r="C188" s="32"/>
      <c r="D188" s="32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32"/>
    </row>
    <row r="189" spans="1:15" ht="20.25" customHeight="1" x14ac:dyDescent="0.25">
      <c r="A189" s="82"/>
      <c r="B189" s="33" t="s">
        <v>17</v>
      </c>
      <c r="C189" s="32">
        <f t="shared" ref="C189:O189" si="37">C45</f>
        <v>150</v>
      </c>
      <c r="D189" s="32">
        <f t="shared" si="37"/>
        <v>200</v>
      </c>
      <c r="E189" s="48">
        <f t="shared" si="37"/>
        <v>3.15</v>
      </c>
      <c r="F189" s="48">
        <f t="shared" si="37"/>
        <v>3.67</v>
      </c>
      <c r="G189" s="48">
        <f t="shared" si="37"/>
        <v>2.72</v>
      </c>
      <c r="H189" s="48">
        <f t="shared" si="37"/>
        <v>3.19</v>
      </c>
      <c r="I189" s="48">
        <f t="shared" si="37"/>
        <v>12.96</v>
      </c>
      <c r="J189" s="48">
        <f t="shared" si="37"/>
        <v>15.82</v>
      </c>
      <c r="K189" s="48">
        <f t="shared" si="37"/>
        <v>89</v>
      </c>
      <c r="L189" s="48">
        <f t="shared" si="37"/>
        <v>107</v>
      </c>
      <c r="M189" s="48">
        <f t="shared" si="37"/>
        <v>1.2</v>
      </c>
      <c r="N189" s="60" t="s">
        <v>110</v>
      </c>
      <c r="O189" s="32">
        <f t="shared" si="37"/>
        <v>30</v>
      </c>
    </row>
    <row r="190" spans="1:15" ht="15.75" hidden="1" customHeight="1" thickBot="1" x14ac:dyDescent="0.3">
      <c r="A190" s="82"/>
      <c r="B190" s="33"/>
      <c r="C190" s="32"/>
      <c r="D190" s="32"/>
      <c r="E190" s="48"/>
      <c r="F190" s="48"/>
      <c r="G190" s="48"/>
      <c r="H190" s="48"/>
      <c r="I190" s="48"/>
      <c r="J190" s="48"/>
      <c r="K190" s="48"/>
      <c r="L190" s="48"/>
      <c r="M190" s="48"/>
      <c r="N190" s="60"/>
      <c r="O190" s="32"/>
    </row>
    <row r="191" spans="1:15" ht="18.75" customHeight="1" x14ac:dyDescent="0.25">
      <c r="A191" s="82"/>
      <c r="B191" s="18" t="s">
        <v>31</v>
      </c>
      <c r="C191" s="6">
        <f t="shared" ref="C191:O191" si="38">C133</f>
        <v>30</v>
      </c>
      <c r="D191" s="6">
        <f t="shared" si="38"/>
        <v>40</v>
      </c>
      <c r="E191" s="8">
        <f t="shared" si="38"/>
        <v>2.7</v>
      </c>
      <c r="F191" s="8">
        <f t="shared" si="38"/>
        <v>3.5</v>
      </c>
      <c r="G191" s="8">
        <f t="shared" si="38"/>
        <v>4.0999999999999996</v>
      </c>
      <c r="H191" s="8">
        <f t="shared" si="38"/>
        <v>4.2</v>
      </c>
      <c r="I191" s="8">
        <f t="shared" si="38"/>
        <v>11.9</v>
      </c>
      <c r="J191" s="8">
        <f t="shared" si="38"/>
        <v>15.8</v>
      </c>
      <c r="K191" s="8">
        <f t="shared" si="38"/>
        <v>94.84</v>
      </c>
      <c r="L191" s="8">
        <f t="shared" si="38"/>
        <v>115.15</v>
      </c>
      <c r="M191" s="8">
        <f t="shared" si="38"/>
        <v>0</v>
      </c>
      <c r="N191" s="8">
        <f t="shared" si="38"/>
        <v>0</v>
      </c>
      <c r="O191" s="6">
        <f t="shared" si="38"/>
        <v>45</v>
      </c>
    </row>
    <row r="192" spans="1:15" ht="20.25" customHeight="1" x14ac:dyDescent="0.25">
      <c r="A192" s="53" t="s">
        <v>13</v>
      </c>
      <c r="B192" s="33" t="s">
        <v>48</v>
      </c>
      <c r="C192" s="32">
        <f t="shared" ref="C192:O192" si="39">C46</f>
        <v>150</v>
      </c>
      <c r="D192" s="32">
        <f t="shared" si="39"/>
        <v>200</v>
      </c>
      <c r="E192" s="48">
        <f t="shared" si="39"/>
        <v>4.2</v>
      </c>
      <c r="F192" s="48">
        <f t="shared" si="39"/>
        <v>5.04</v>
      </c>
      <c r="G192" s="48">
        <f t="shared" si="39"/>
        <v>3.8</v>
      </c>
      <c r="H192" s="48">
        <f t="shared" si="39"/>
        <v>4.5999999999999996</v>
      </c>
      <c r="I192" s="48">
        <f t="shared" si="39"/>
        <v>14.2</v>
      </c>
      <c r="J192" s="48">
        <f t="shared" si="39"/>
        <v>17</v>
      </c>
      <c r="K192" s="48">
        <f t="shared" si="39"/>
        <v>107.47</v>
      </c>
      <c r="L192" s="48">
        <f t="shared" si="39"/>
        <v>128.96</v>
      </c>
      <c r="M192" s="48">
        <f t="shared" si="39"/>
        <v>1.95</v>
      </c>
      <c r="N192" s="48">
        <f t="shared" si="39"/>
        <v>2.34</v>
      </c>
      <c r="O192" s="32">
        <f t="shared" si="39"/>
        <v>48</v>
      </c>
    </row>
    <row r="193" spans="1:15" ht="15.75" hidden="1" customHeight="1" thickBot="1" x14ac:dyDescent="0.3">
      <c r="A193" s="53"/>
      <c r="B193" s="33"/>
      <c r="C193" s="32"/>
      <c r="D193" s="32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32"/>
    </row>
    <row r="194" spans="1:15" ht="30" customHeight="1" x14ac:dyDescent="0.25">
      <c r="A194" s="53" t="s">
        <v>14</v>
      </c>
      <c r="B194" s="33" t="s">
        <v>69</v>
      </c>
      <c r="C194" s="32">
        <v>150</v>
      </c>
      <c r="D194" s="32">
        <v>200</v>
      </c>
      <c r="E194" s="48">
        <v>7.1</v>
      </c>
      <c r="F194" s="48">
        <v>8.8000000000000007</v>
      </c>
      <c r="G194" s="48">
        <v>8.6999999999999993</v>
      </c>
      <c r="H194" s="48">
        <v>10.5</v>
      </c>
      <c r="I194" s="48">
        <v>17.7</v>
      </c>
      <c r="J194" s="48">
        <v>21.7</v>
      </c>
      <c r="K194" s="48">
        <v>177.55</v>
      </c>
      <c r="L194" s="48">
        <v>216.59</v>
      </c>
      <c r="M194" s="48">
        <v>19.920000000000002</v>
      </c>
      <c r="N194" s="48">
        <v>24.37</v>
      </c>
      <c r="O194" s="32">
        <v>19</v>
      </c>
    </row>
    <row r="195" spans="1:15" ht="15.75" hidden="1" customHeight="1" thickBot="1" x14ac:dyDescent="0.3">
      <c r="A195" s="53"/>
      <c r="B195" s="33"/>
      <c r="C195" s="32"/>
      <c r="D195" s="32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32"/>
    </row>
    <row r="196" spans="1:15" ht="21" customHeight="1" x14ac:dyDescent="0.25">
      <c r="A196" s="53"/>
      <c r="B196" s="19" t="s">
        <v>111</v>
      </c>
      <c r="C196" s="6">
        <v>55</v>
      </c>
      <c r="D196" s="6">
        <v>60</v>
      </c>
      <c r="E196" s="8">
        <v>13</v>
      </c>
      <c r="F196" s="8">
        <v>13.5</v>
      </c>
      <c r="G196" s="8">
        <v>10.1</v>
      </c>
      <c r="H196" s="8">
        <v>14.4</v>
      </c>
      <c r="I196" s="8">
        <v>3.3</v>
      </c>
      <c r="J196" s="8">
        <v>3.9</v>
      </c>
      <c r="K196" s="8">
        <v>156.21</v>
      </c>
      <c r="L196" s="8">
        <v>163.03</v>
      </c>
      <c r="M196" s="8">
        <v>1.01</v>
      </c>
      <c r="N196" s="8">
        <v>1.26</v>
      </c>
      <c r="O196" s="6">
        <v>96</v>
      </c>
    </row>
    <row r="197" spans="1:15" ht="21" customHeight="1" x14ac:dyDescent="0.25">
      <c r="A197" s="53"/>
      <c r="B197" s="18" t="s">
        <v>91</v>
      </c>
      <c r="C197" s="6">
        <f t="shared" ref="C197:O197" si="40">C8</f>
        <v>140</v>
      </c>
      <c r="D197" s="6">
        <f t="shared" si="40"/>
        <v>160</v>
      </c>
      <c r="E197" s="8">
        <f t="shared" si="40"/>
        <v>3.67</v>
      </c>
      <c r="F197" s="8">
        <f t="shared" si="40"/>
        <v>4.4000000000000004</v>
      </c>
      <c r="G197" s="8">
        <f t="shared" si="40"/>
        <v>2.8</v>
      </c>
      <c r="H197" s="8">
        <f t="shared" si="40"/>
        <v>3.36</v>
      </c>
      <c r="I197" s="8">
        <f t="shared" si="40"/>
        <v>22.2</v>
      </c>
      <c r="J197" s="8">
        <f t="shared" si="40"/>
        <v>26.64</v>
      </c>
      <c r="K197" s="8">
        <f t="shared" si="40"/>
        <v>130.66999999999999</v>
      </c>
      <c r="L197" s="8">
        <f t="shared" si="40"/>
        <v>156.80000000000001</v>
      </c>
      <c r="M197" s="8">
        <f t="shared" si="40"/>
        <v>0</v>
      </c>
      <c r="N197" s="8">
        <f t="shared" si="40"/>
        <v>0</v>
      </c>
      <c r="O197" s="6">
        <f t="shared" si="40"/>
        <v>1</v>
      </c>
    </row>
    <row r="198" spans="1:15" ht="21" customHeight="1" x14ac:dyDescent="0.25">
      <c r="A198" s="53"/>
      <c r="B198" s="19" t="s">
        <v>45</v>
      </c>
      <c r="C198" s="7">
        <f t="shared" ref="C198:H198" si="41">C49</f>
        <v>55</v>
      </c>
      <c r="D198" s="7">
        <f t="shared" si="41"/>
        <v>60</v>
      </c>
      <c r="E198" s="7">
        <f t="shared" si="41"/>
        <v>13</v>
      </c>
      <c r="F198" s="7">
        <f t="shared" si="41"/>
        <v>13.5</v>
      </c>
      <c r="G198" s="7">
        <f t="shared" si="41"/>
        <v>10.1</v>
      </c>
      <c r="H198" s="7">
        <f t="shared" si="41"/>
        <v>14.4</v>
      </c>
      <c r="I198" s="16"/>
      <c r="J198" s="7">
        <f t="shared" ref="J198:O198" si="42">J49</f>
        <v>3.9</v>
      </c>
      <c r="K198" s="7">
        <f t="shared" si="42"/>
        <v>156.21</v>
      </c>
      <c r="L198" s="7">
        <f t="shared" si="42"/>
        <v>163.03</v>
      </c>
      <c r="M198" s="7">
        <f t="shared" si="42"/>
        <v>1.01</v>
      </c>
      <c r="N198" s="7">
        <f t="shared" si="42"/>
        <v>1.26</v>
      </c>
      <c r="O198" s="7">
        <f t="shared" si="42"/>
        <v>33</v>
      </c>
    </row>
    <row r="199" spans="1:15" ht="21" customHeight="1" x14ac:dyDescent="0.25">
      <c r="A199" s="53"/>
      <c r="B199" s="18" t="s">
        <v>51</v>
      </c>
      <c r="C199" s="6">
        <f t="shared" ref="C199:O199" si="43">C172</f>
        <v>150</v>
      </c>
      <c r="D199" s="6">
        <f t="shared" si="43"/>
        <v>200</v>
      </c>
      <c r="E199" s="8">
        <f t="shared" si="43"/>
        <v>0.33</v>
      </c>
      <c r="F199" s="8">
        <f t="shared" si="43"/>
        <v>0.39</v>
      </c>
      <c r="G199" s="8">
        <f t="shared" si="43"/>
        <v>1.4999999999999999E-2</v>
      </c>
      <c r="H199" s="8">
        <f t="shared" si="43"/>
        <v>0.02</v>
      </c>
      <c r="I199" s="8">
        <f t="shared" si="43"/>
        <v>20.83</v>
      </c>
      <c r="J199" s="8">
        <f t="shared" si="43"/>
        <v>24.9</v>
      </c>
      <c r="K199" s="8">
        <f t="shared" si="43"/>
        <v>84.75</v>
      </c>
      <c r="L199" s="8">
        <f t="shared" si="43"/>
        <v>101.7</v>
      </c>
      <c r="M199" s="8">
        <f t="shared" si="43"/>
        <v>0.3</v>
      </c>
      <c r="N199" s="8">
        <f t="shared" si="43"/>
        <v>0.36</v>
      </c>
      <c r="O199" s="6">
        <f t="shared" si="43"/>
        <v>36</v>
      </c>
    </row>
    <row r="200" spans="1:15" ht="17.25" customHeight="1" x14ac:dyDescent="0.25">
      <c r="A200" s="53"/>
      <c r="B200" s="33" t="s">
        <v>52</v>
      </c>
      <c r="C200" s="32">
        <f t="shared" ref="C200:O200" si="44">C56</f>
        <v>40</v>
      </c>
      <c r="D200" s="32">
        <f t="shared" si="44"/>
        <v>50</v>
      </c>
      <c r="E200" s="48">
        <f t="shared" si="44"/>
        <v>2.6</v>
      </c>
      <c r="F200" s="48">
        <f t="shared" si="44"/>
        <v>3.3</v>
      </c>
      <c r="G200" s="48">
        <f t="shared" si="44"/>
        <v>0.5</v>
      </c>
      <c r="H200" s="48">
        <f t="shared" si="44"/>
        <v>0.6</v>
      </c>
      <c r="I200" s="48">
        <f t="shared" si="44"/>
        <v>13.7</v>
      </c>
      <c r="J200" s="48">
        <f t="shared" si="44"/>
        <v>17.100000000000001</v>
      </c>
      <c r="K200" s="48">
        <f t="shared" si="44"/>
        <v>69.599999999999994</v>
      </c>
      <c r="L200" s="48">
        <f t="shared" si="44"/>
        <v>87</v>
      </c>
      <c r="M200" s="48">
        <f t="shared" si="44"/>
        <v>0</v>
      </c>
      <c r="N200" s="48">
        <f t="shared" si="44"/>
        <v>0</v>
      </c>
      <c r="O200" s="32">
        <f t="shared" si="44"/>
        <v>51</v>
      </c>
    </row>
    <row r="201" spans="1:15" ht="15.75" hidden="1" customHeight="1" thickBot="1" x14ac:dyDescent="0.3">
      <c r="A201" s="53"/>
      <c r="B201" s="33"/>
      <c r="C201" s="32"/>
      <c r="D201" s="32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32"/>
    </row>
    <row r="202" spans="1:15" ht="30" customHeight="1" x14ac:dyDescent="0.25">
      <c r="A202" s="59" t="s">
        <v>38</v>
      </c>
      <c r="B202" s="20" t="s">
        <v>70</v>
      </c>
      <c r="C202" s="6">
        <v>90</v>
      </c>
      <c r="D202" s="6">
        <v>120</v>
      </c>
      <c r="E202" s="8">
        <v>15</v>
      </c>
      <c r="F202" s="8">
        <v>16</v>
      </c>
      <c r="G202" s="8">
        <v>21.8</v>
      </c>
      <c r="H202" s="8">
        <v>23.8</v>
      </c>
      <c r="I202" s="8">
        <v>17.899999999999999</v>
      </c>
      <c r="J202" s="8">
        <v>18.5</v>
      </c>
      <c r="K202" s="8">
        <v>327.82</v>
      </c>
      <c r="L202" s="8">
        <v>351.92</v>
      </c>
      <c r="M202" s="8">
        <v>2.12</v>
      </c>
      <c r="N202" s="8"/>
      <c r="O202" s="6">
        <v>81</v>
      </c>
    </row>
    <row r="203" spans="1:15" ht="17.25" customHeight="1" x14ac:dyDescent="0.25">
      <c r="A203" s="59"/>
      <c r="B203" s="18" t="s">
        <v>82</v>
      </c>
      <c r="C203" s="6">
        <v>20</v>
      </c>
      <c r="D203" s="6">
        <v>25</v>
      </c>
      <c r="E203" s="8">
        <v>2.5499999999999998</v>
      </c>
      <c r="F203" s="8">
        <v>2.92</v>
      </c>
      <c r="G203" s="8">
        <v>3.86</v>
      </c>
      <c r="H203" s="8">
        <v>4.4000000000000004</v>
      </c>
      <c r="I203" s="8">
        <v>5.5</v>
      </c>
      <c r="J203" s="8">
        <v>6.33</v>
      </c>
      <c r="K203" s="8">
        <v>93.53</v>
      </c>
      <c r="L203" s="8">
        <v>106.9</v>
      </c>
      <c r="M203" s="8">
        <v>0.18</v>
      </c>
      <c r="N203" s="8">
        <v>0.2</v>
      </c>
      <c r="O203" s="6">
        <v>68</v>
      </c>
    </row>
    <row r="204" spans="1:15" ht="17.25" customHeight="1" x14ac:dyDescent="0.25">
      <c r="A204" s="59"/>
      <c r="B204" s="18" t="s">
        <v>54</v>
      </c>
      <c r="C204" s="6">
        <f t="shared" ref="C204:N204" si="45">C59</f>
        <v>150</v>
      </c>
      <c r="D204" s="6">
        <f t="shared" si="45"/>
        <v>200</v>
      </c>
      <c r="E204" s="8">
        <f t="shared" si="45"/>
        <v>0.04</v>
      </c>
      <c r="F204" s="8">
        <f t="shared" si="45"/>
        <v>0.06</v>
      </c>
      <c r="G204" s="8">
        <f t="shared" si="45"/>
        <v>0.01</v>
      </c>
      <c r="H204" s="8">
        <f t="shared" si="45"/>
        <v>0.02</v>
      </c>
      <c r="I204" s="8">
        <f t="shared" si="45"/>
        <v>6.99</v>
      </c>
      <c r="J204" s="8">
        <f t="shared" si="45"/>
        <v>9.99</v>
      </c>
      <c r="K204" s="8">
        <f t="shared" si="45"/>
        <v>28</v>
      </c>
      <c r="L204" s="8">
        <f t="shared" si="45"/>
        <v>40</v>
      </c>
      <c r="M204" s="8">
        <f t="shared" si="45"/>
        <v>0.02</v>
      </c>
      <c r="N204" s="8">
        <f t="shared" si="45"/>
        <v>0.03</v>
      </c>
      <c r="O204" s="6">
        <v>26</v>
      </c>
    </row>
    <row r="205" spans="1:15" ht="18.75" customHeight="1" x14ac:dyDescent="0.25">
      <c r="A205" s="59"/>
      <c r="B205" s="18" t="s">
        <v>71</v>
      </c>
      <c r="C205" s="6">
        <f t="shared" ref="C205:O205" si="46">C29</f>
        <v>30</v>
      </c>
      <c r="D205" s="6">
        <f t="shared" si="46"/>
        <v>40</v>
      </c>
      <c r="E205" s="8">
        <f t="shared" si="46"/>
        <v>1.84</v>
      </c>
      <c r="F205" s="8">
        <f t="shared" si="46"/>
        <v>2.4500000000000002</v>
      </c>
      <c r="G205" s="8">
        <f t="shared" si="46"/>
        <v>0.64</v>
      </c>
      <c r="H205" s="8">
        <f t="shared" si="46"/>
        <v>0.85</v>
      </c>
      <c r="I205" s="8">
        <f t="shared" si="46"/>
        <v>12.56</v>
      </c>
      <c r="J205" s="8">
        <f t="shared" si="46"/>
        <v>16.75</v>
      </c>
      <c r="K205" s="8">
        <f t="shared" si="46"/>
        <v>64.33</v>
      </c>
      <c r="L205" s="8">
        <f t="shared" si="46"/>
        <v>85.77</v>
      </c>
      <c r="M205" s="8">
        <f t="shared" si="46"/>
        <v>0</v>
      </c>
      <c r="N205" s="8">
        <f t="shared" si="46"/>
        <v>0</v>
      </c>
      <c r="O205" s="6">
        <f t="shared" si="46"/>
        <v>119</v>
      </c>
    </row>
    <row r="206" spans="1:15" ht="18.75" customHeight="1" x14ac:dyDescent="0.25">
      <c r="A206" s="59"/>
      <c r="B206" s="18" t="s">
        <v>85</v>
      </c>
      <c r="C206" s="6">
        <f t="shared" ref="C206:N206" si="47">C30</f>
        <v>200</v>
      </c>
      <c r="D206" s="6">
        <f t="shared" si="47"/>
        <v>200</v>
      </c>
      <c r="E206" s="8">
        <f t="shared" si="47"/>
        <v>1.8</v>
      </c>
      <c r="F206" s="8">
        <f t="shared" si="47"/>
        <v>1.8</v>
      </c>
      <c r="G206" s="8">
        <f t="shared" si="47"/>
        <v>0.4</v>
      </c>
      <c r="H206" s="8">
        <f t="shared" si="47"/>
        <v>0.4</v>
      </c>
      <c r="I206" s="8">
        <f t="shared" si="47"/>
        <v>16.2</v>
      </c>
      <c r="J206" s="8">
        <f t="shared" si="47"/>
        <v>16.2</v>
      </c>
      <c r="K206" s="8">
        <f t="shared" si="47"/>
        <v>76</v>
      </c>
      <c r="L206" s="8">
        <f t="shared" si="47"/>
        <v>76</v>
      </c>
      <c r="M206" s="8">
        <f t="shared" si="47"/>
        <v>16</v>
      </c>
      <c r="N206" s="8">
        <f t="shared" si="47"/>
        <v>16</v>
      </c>
      <c r="O206" s="6">
        <v>52</v>
      </c>
    </row>
    <row r="207" spans="1:15" ht="30.75" customHeight="1" x14ac:dyDescent="0.25">
      <c r="A207" s="53" t="s">
        <v>18</v>
      </c>
      <c r="B207" s="53"/>
      <c r="C207" s="32"/>
      <c r="D207" s="32"/>
      <c r="E207" s="35">
        <v>75.36</v>
      </c>
      <c r="F207" s="35">
        <v>84.49</v>
      </c>
      <c r="G207" s="35">
        <v>75.540000000000006</v>
      </c>
      <c r="H207" s="35">
        <v>92.04</v>
      </c>
      <c r="I207" s="35">
        <v>199.22</v>
      </c>
      <c r="J207" s="35">
        <v>242.67</v>
      </c>
      <c r="K207" s="35">
        <v>1817.17</v>
      </c>
      <c r="L207" s="35">
        <v>2095.4699999999998</v>
      </c>
      <c r="M207" s="35"/>
      <c r="N207" s="35"/>
      <c r="O207" s="32"/>
    </row>
    <row r="208" spans="1:15" ht="8.25" customHeight="1" x14ac:dyDescent="0.25">
      <c r="A208" s="53"/>
      <c r="B208" s="53"/>
      <c r="C208" s="32"/>
      <c r="D208" s="32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2"/>
    </row>
    <row r="209" spans="1:15" ht="15" hidden="1" customHeight="1" x14ac:dyDescent="0.25">
      <c r="A209" s="53"/>
      <c r="B209" s="53"/>
      <c r="C209" s="32"/>
      <c r="D209" s="32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2"/>
    </row>
    <row r="210" spans="1:15" ht="2.25" customHeight="1" x14ac:dyDescent="0.25">
      <c r="A210" s="53"/>
      <c r="B210" s="53"/>
      <c r="C210" s="32"/>
      <c r="D210" s="32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2"/>
    </row>
    <row r="211" spans="1:15" ht="33" customHeight="1" x14ac:dyDescent="0.25">
      <c r="A211" s="54" t="s">
        <v>36</v>
      </c>
      <c r="B211" s="55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6"/>
    </row>
    <row r="212" spans="1:15" s="2" customFormat="1" ht="21.75" customHeight="1" x14ac:dyDescent="0.25">
      <c r="A212" s="81" t="s">
        <v>11</v>
      </c>
      <c r="B212" s="20" t="s">
        <v>89</v>
      </c>
      <c r="C212" s="7">
        <v>45</v>
      </c>
      <c r="D212" s="7">
        <v>60</v>
      </c>
      <c r="E212" s="7">
        <v>0.66</v>
      </c>
      <c r="F212" s="7">
        <v>0.7</v>
      </c>
      <c r="G212" s="7">
        <v>2</v>
      </c>
      <c r="H212" s="7">
        <v>2.5</v>
      </c>
      <c r="I212" s="7">
        <v>5</v>
      </c>
      <c r="J212" s="7">
        <v>6.2</v>
      </c>
      <c r="K212" s="7">
        <v>40.39</v>
      </c>
      <c r="L212" s="7">
        <v>50.66</v>
      </c>
      <c r="M212" s="7">
        <v>1.72</v>
      </c>
      <c r="N212" s="7">
        <v>2.2400000000000002</v>
      </c>
      <c r="O212" s="7">
        <v>37</v>
      </c>
    </row>
    <row r="213" spans="1:15" ht="18.75" customHeight="1" x14ac:dyDescent="0.25">
      <c r="A213" s="82"/>
      <c r="B213" s="33" t="s">
        <v>72</v>
      </c>
      <c r="C213" s="32">
        <v>150</v>
      </c>
      <c r="D213" s="32">
        <v>200</v>
      </c>
      <c r="E213" s="48">
        <v>4.74</v>
      </c>
      <c r="F213" s="48">
        <v>6.32</v>
      </c>
      <c r="G213" s="48">
        <v>7.63</v>
      </c>
      <c r="H213" s="48">
        <v>10.18</v>
      </c>
      <c r="I213" s="48">
        <v>19.75</v>
      </c>
      <c r="J213" s="48">
        <v>26.34</v>
      </c>
      <c r="K213" s="48">
        <v>167.37</v>
      </c>
      <c r="L213" s="48">
        <v>223.16</v>
      </c>
      <c r="M213" s="48">
        <v>1.56</v>
      </c>
      <c r="N213" s="48">
        <v>2.08</v>
      </c>
      <c r="O213" s="32">
        <v>74</v>
      </c>
    </row>
    <row r="214" spans="1:15" ht="15.75" hidden="1" customHeight="1" thickBot="1" x14ac:dyDescent="0.3">
      <c r="A214" s="82"/>
      <c r="B214" s="33"/>
      <c r="C214" s="32"/>
      <c r="D214" s="32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32"/>
    </row>
    <row r="215" spans="1:15" ht="21" customHeight="1" x14ac:dyDescent="0.25">
      <c r="A215" s="82"/>
      <c r="B215" s="18" t="s">
        <v>55</v>
      </c>
      <c r="C215" s="6">
        <f t="shared" ref="C215:O215" si="48">C73</f>
        <v>150</v>
      </c>
      <c r="D215" s="6">
        <f t="shared" si="48"/>
        <v>200</v>
      </c>
      <c r="E215" s="8">
        <f t="shared" si="48"/>
        <v>2.34</v>
      </c>
      <c r="F215" s="8">
        <f t="shared" si="48"/>
        <v>2.65</v>
      </c>
      <c r="G215" s="8">
        <f t="shared" si="48"/>
        <v>2</v>
      </c>
      <c r="H215" s="8">
        <f t="shared" si="48"/>
        <v>1.79</v>
      </c>
      <c r="I215" s="8">
        <f t="shared" si="48"/>
        <v>14.31</v>
      </c>
      <c r="J215" s="8">
        <f t="shared" si="48"/>
        <v>18.829999999999998</v>
      </c>
      <c r="K215" s="8">
        <f t="shared" si="48"/>
        <v>70</v>
      </c>
      <c r="L215" s="8">
        <f t="shared" si="48"/>
        <v>102</v>
      </c>
      <c r="M215" s="8">
        <f t="shared" si="48"/>
        <v>0.98</v>
      </c>
      <c r="N215" s="8">
        <f t="shared" si="48"/>
        <v>0.34</v>
      </c>
      <c r="O215" s="6">
        <f t="shared" si="48"/>
        <v>29</v>
      </c>
    </row>
    <row r="216" spans="1:15" ht="3" hidden="1" customHeight="1" thickBot="1" x14ac:dyDescent="0.3">
      <c r="A216" s="82"/>
      <c r="B216" s="18"/>
      <c r="C216" s="6"/>
      <c r="D216" s="6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6"/>
    </row>
    <row r="217" spans="1:15" x14ac:dyDescent="0.25">
      <c r="A217" s="82"/>
      <c r="B217" s="33" t="s">
        <v>31</v>
      </c>
      <c r="C217" s="32">
        <f t="shared" ref="C217:O217" si="49">C133</f>
        <v>30</v>
      </c>
      <c r="D217" s="32">
        <f t="shared" si="49"/>
        <v>40</v>
      </c>
      <c r="E217" s="48">
        <f t="shared" si="49"/>
        <v>2.7</v>
      </c>
      <c r="F217" s="48">
        <f t="shared" si="49"/>
        <v>3.5</v>
      </c>
      <c r="G217" s="48">
        <f t="shared" si="49"/>
        <v>4.0999999999999996</v>
      </c>
      <c r="H217" s="48">
        <f t="shared" si="49"/>
        <v>4.2</v>
      </c>
      <c r="I217" s="48">
        <f t="shared" si="49"/>
        <v>11.9</v>
      </c>
      <c r="J217" s="48">
        <f t="shared" si="49"/>
        <v>15.8</v>
      </c>
      <c r="K217" s="48">
        <f t="shared" si="49"/>
        <v>94.84</v>
      </c>
      <c r="L217" s="48">
        <f t="shared" si="49"/>
        <v>115.15</v>
      </c>
      <c r="M217" s="48">
        <f t="shared" si="49"/>
        <v>0</v>
      </c>
      <c r="N217" s="48">
        <f t="shared" si="49"/>
        <v>0</v>
      </c>
      <c r="O217" s="32">
        <f t="shared" si="49"/>
        <v>45</v>
      </c>
    </row>
    <row r="218" spans="1:15" ht="3" customHeight="1" x14ac:dyDescent="0.25">
      <c r="A218" s="83"/>
      <c r="B218" s="33"/>
      <c r="C218" s="32"/>
      <c r="D218" s="32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32"/>
    </row>
    <row r="219" spans="1:15" ht="15" customHeight="1" x14ac:dyDescent="0.25">
      <c r="A219" s="53" t="s">
        <v>13</v>
      </c>
      <c r="B219" s="33" t="s">
        <v>56</v>
      </c>
      <c r="C219" s="32">
        <f t="shared" ref="C219:O219" si="50">C16</f>
        <v>200</v>
      </c>
      <c r="D219" s="32">
        <f t="shared" si="50"/>
        <v>200</v>
      </c>
      <c r="E219" s="48">
        <f t="shared" si="50"/>
        <v>0.5</v>
      </c>
      <c r="F219" s="48">
        <f t="shared" si="50"/>
        <v>1</v>
      </c>
      <c r="G219" s="48">
        <f t="shared" si="50"/>
        <v>0</v>
      </c>
      <c r="H219" s="48">
        <f t="shared" si="50"/>
        <v>0</v>
      </c>
      <c r="I219" s="48">
        <f t="shared" si="50"/>
        <v>20.2</v>
      </c>
      <c r="J219" s="48">
        <f t="shared" si="50"/>
        <v>20.2</v>
      </c>
      <c r="K219" s="48">
        <f t="shared" si="50"/>
        <v>85.34</v>
      </c>
      <c r="L219" s="48">
        <f t="shared" si="50"/>
        <v>85.34</v>
      </c>
      <c r="M219" s="48">
        <f t="shared" si="50"/>
        <v>4</v>
      </c>
      <c r="N219" s="48">
        <f t="shared" si="50"/>
        <v>4</v>
      </c>
      <c r="O219" s="32">
        <f t="shared" si="50"/>
        <v>49</v>
      </c>
    </row>
    <row r="220" spans="1:15" ht="3" customHeight="1" x14ac:dyDescent="0.25">
      <c r="A220" s="53"/>
      <c r="B220" s="33"/>
      <c r="C220" s="32"/>
      <c r="D220" s="32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32"/>
    </row>
    <row r="221" spans="1:15" ht="31.5" customHeight="1" x14ac:dyDescent="0.25">
      <c r="A221" s="53" t="s">
        <v>23</v>
      </c>
      <c r="B221" s="33" t="s">
        <v>113</v>
      </c>
      <c r="C221" s="32">
        <v>150</v>
      </c>
      <c r="D221" s="32">
        <v>200</v>
      </c>
      <c r="E221" s="48">
        <v>6.7</v>
      </c>
      <c r="F221" s="48">
        <v>8.1</v>
      </c>
      <c r="G221" s="48">
        <v>7</v>
      </c>
      <c r="H221" s="48">
        <v>8.3000000000000007</v>
      </c>
      <c r="I221" s="48">
        <v>17</v>
      </c>
      <c r="J221" s="48">
        <v>19.7</v>
      </c>
      <c r="K221" s="48">
        <v>157.27000000000001</v>
      </c>
      <c r="L221" s="48">
        <v>186.02</v>
      </c>
      <c r="M221" s="48">
        <v>20.21</v>
      </c>
      <c r="N221" s="48">
        <v>23.34</v>
      </c>
      <c r="O221" s="32">
        <v>43</v>
      </c>
    </row>
    <row r="222" spans="1:15" ht="9.75" hidden="1" customHeight="1" thickBot="1" x14ac:dyDescent="0.3">
      <c r="A222" s="53"/>
      <c r="B222" s="33"/>
      <c r="C222" s="32"/>
      <c r="D222" s="32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32"/>
    </row>
    <row r="223" spans="1:15" ht="18" customHeight="1" x14ac:dyDescent="0.25">
      <c r="A223" s="53"/>
      <c r="B223" s="33" t="s">
        <v>92</v>
      </c>
      <c r="C223" s="32">
        <v>130</v>
      </c>
      <c r="D223" s="32">
        <v>150</v>
      </c>
      <c r="E223" s="48">
        <v>14</v>
      </c>
      <c r="F223" s="48">
        <v>16</v>
      </c>
      <c r="G223" s="48">
        <v>13.66</v>
      </c>
      <c r="H223" s="48">
        <v>15.62</v>
      </c>
      <c r="I223" s="48">
        <v>33.85</v>
      </c>
      <c r="J223" s="48">
        <v>38.69</v>
      </c>
      <c r="K223" s="48">
        <v>317.05</v>
      </c>
      <c r="L223" s="48">
        <v>362.35</v>
      </c>
      <c r="M223" s="48">
        <v>1.48</v>
      </c>
      <c r="N223" s="48">
        <v>1.69</v>
      </c>
      <c r="O223" s="32">
        <v>84</v>
      </c>
    </row>
    <row r="224" spans="1:15" ht="0.75" customHeight="1" x14ac:dyDescent="0.25">
      <c r="A224" s="53"/>
      <c r="B224" s="33"/>
      <c r="C224" s="32"/>
      <c r="D224" s="32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32"/>
    </row>
    <row r="225" spans="1:15" ht="21.75" customHeight="1" x14ac:dyDescent="0.25">
      <c r="A225" s="53"/>
      <c r="B225" s="33" t="s">
        <v>51</v>
      </c>
      <c r="C225" s="9">
        <f t="shared" ref="C225:E226" si="51">C199</f>
        <v>150</v>
      </c>
      <c r="D225" s="9">
        <f t="shared" si="51"/>
        <v>200</v>
      </c>
      <c r="E225" s="57">
        <f t="shared" si="51"/>
        <v>0.33</v>
      </c>
      <c r="F225" s="57">
        <f t="shared" ref="F225:O225" si="52">F23</f>
        <v>0.39</v>
      </c>
      <c r="G225" s="57">
        <f t="shared" si="52"/>
        <v>1.4999999999999999E-2</v>
      </c>
      <c r="H225" s="57">
        <f t="shared" si="52"/>
        <v>0.02</v>
      </c>
      <c r="I225" s="57">
        <f t="shared" si="52"/>
        <v>20.83</v>
      </c>
      <c r="J225" s="57">
        <f t="shared" si="52"/>
        <v>24.9</v>
      </c>
      <c r="K225" s="57">
        <f t="shared" si="52"/>
        <v>84.75</v>
      </c>
      <c r="L225" s="57">
        <f t="shared" si="52"/>
        <v>101.7</v>
      </c>
      <c r="M225" s="57">
        <f t="shared" si="52"/>
        <v>0.3</v>
      </c>
      <c r="N225" s="57">
        <f t="shared" si="52"/>
        <v>0.36</v>
      </c>
      <c r="O225" s="58">
        <f t="shared" si="52"/>
        <v>36</v>
      </c>
    </row>
    <row r="226" spans="1:15" ht="15.75" hidden="1" customHeight="1" thickBot="1" x14ac:dyDescent="0.3">
      <c r="A226" s="53"/>
      <c r="B226" s="33"/>
      <c r="C226" s="9">
        <f t="shared" si="51"/>
        <v>40</v>
      </c>
      <c r="D226" s="9">
        <f t="shared" si="51"/>
        <v>50</v>
      </c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8"/>
    </row>
    <row r="227" spans="1:15" ht="21" customHeight="1" x14ac:dyDescent="0.25">
      <c r="A227" s="53"/>
      <c r="B227" s="18" t="s">
        <v>52</v>
      </c>
      <c r="C227" s="6">
        <f t="shared" ref="C227:O227" si="53">C56</f>
        <v>40</v>
      </c>
      <c r="D227" s="6">
        <f t="shared" si="53"/>
        <v>50</v>
      </c>
      <c r="E227" s="8">
        <f t="shared" si="53"/>
        <v>2.6</v>
      </c>
      <c r="F227" s="8">
        <f t="shared" si="53"/>
        <v>3.3</v>
      </c>
      <c r="G227" s="8">
        <f t="shared" si="53"/>
        <v>0.5</v>
      </c>
      <c r="H227" s="8">
        <f t="shared" si="53"/>
        <v>0.6</v>
      </c>
      <c r="I227" s="8">
        <f t="shared" si="53"/>
        <v>13.7</v>
      </c>
      <c r="J227" s="8">
        <f t="shared" si="53"/>
        <v>17.100000000000001</v>
      </c>
      <c r="K227" s="8">
        <f t="shared" si="53"/>
        <v>69.599999999999994</v>
      </c>
      <c r="L227" s="8">
        <f t="shared" si="53"/>
        <v>87</v>
      </c>
      <c r="M227" s="8">
        <f t="shared" si="53"/>
        <v>0</v>
      </c>
      <c r="N227" s="8">
        <f t="shared" si="53"/>
        <v>0</v>
      </c>
      <c r="O227" s="6">
        <f t="shared" si="53"/>
        <v>51</v>
      </c>
    </row>
    <row r="228" spans="1:15" ht="20.25" customHeight="1" x14ac:dyDescent="0.25">
      <c r="A228" s="59" t="s">
        <v>38</v>
      </c>
      <c r="B228" s="19" t="s">
        <v>68</v>
      </c>
      <c r="C228" s="7">
        <v>90</v>
      </c>
      <c r="D228" s="7">
        <v>95</v>
      </c>
      <c r="E228" s="10">
        <v>15.95</v>
      </c>
      <c r="F228" s="10">
        <v>19.5</v>
      </c>
      <c r="G228" s="10">
        <v>4.16</v>
      </c>
      <c r="H228" s="10">
        <v>5.08</v>
      </c>
      <c r="I228" s="10">
        <v>2.63</v>
      </c>
      <c r="J228" s="10">
        <v>3.21</v>
      </c>
      <c r="K228" s="10">
        <v>111</v>
      </c>
      <c r="L228" s="10">
        <v>135.66</v>
      </c>
      <c r="M228" s="10">
        <v>0.93</v>
      </c>
      <c r="N228" s="10">
        <v>1.1299999999999999</v>
      </c>
      <c r="O228" s="7">
        <v>44</v>
      </c>
    </row>
    <row r="229" spans="1:15" ht="18.75" customHeight="1" x14ac:dyDescent="0.25">
      <c r="A229" s="59"/>
      <c r="B229" s="33" t="s">
        <v>112</v>
      </c>
      <c r="C229" s="32">
        <v>45</v>
      </c>
      <c r="D229" s="32">
        <v>60</v>
      </c>
      <c r="E229" s="48">
        <v>1.41</v>
      </c>
      <c r="F229" s="48">
        <v>1.53</v>
      </c>
      <c r="G229" s="48">
        <v>2.76</v>
      </c>
      <c r="H229" s="48">
        <v>2.99</v>
      </c>
      <c r="I229" s="48">
        <v>7.4</v>
      </c>
      <c r="J229" s="48">
        <v>8.01</v>
      </c>
      <c r="K229" s="48">
        <v>60.06</v>
      </c>
      <c r="L229" s="48">
        <v>65.06</v>
      </c>
      <c r="M229" s="8">
        <v>4.03</v>
      </c>
      <c r="N229" s="8">
        <v>4.37</v>
      </c>
      <c r="O229" s="6">
        <v>77</v>
      </c>
    </row>
    <row r="230" spans="1:15" ht="17.25" hidden="1" customHeight="1" thickTop="1" thickBot="1" x14ac:dyDescent="0.3">
      <c r="A230" s="59"/>
      <c r="B230" s="33"/>
      <c r="C230" s="32"/>
      <c r="D230" s="32"/>
      <c r="E230" s="48"/>
      <c r="F230" s="48"/>
      <c r="G230" s="48"/>
      <c r="H230" s="48"/>
      <c r="I230" s="48"/>
      <c r="J230" s="48"/>
      <c r="K230" s="48"/>
      <c r="L230" s="48"/>
      <c r="M230" s="8"/>
      <c r="N230" s="8"/>
      <c r="O230" s="6"/>
    </row>
    <row r="231" spans="1:15" ht="21" customHeight="1" x14ac:dyDescent="0.25">
      <c r="A231" s="59"/>
      <c r="B231" s="18" t="s">
        <v>59</v>
      </c>
      <c r="C231" s="6">
        <v>150</v>
      </c>
      <c r="D231" s="6">
        <v>200</v>
      </c>
      <c r="E231" s="8">
        <v>2.65</v>
      </c>
      <c r="F231" s="8">
        <v>2.67</v>
      </c>
      <c r="G231" s="8">
        <v>2.33</v>
      </c>
      <c r="H231" s="8">
        <v>2.34</v>
      </c>
      <c r="I231" s="8">
        <v>11.31</v>
      </c>
      <c r="J231" s="8">
        <v>14.31</v>
      </c>
      <c r="K231" s="8">
        <v>77</v>
      </c>
      <c r="L231" s="8">
        <v>89</v>
      </c>
      <c r="M231" s="8">
        <v>1.19</v>
      </c>
      <c r="N231" s="8">
        <v>1.2</v>
      </c>
      <c r="O231" s="6">
        <v>28</v>
      </c>
    </row>
    <row r="232" spans="1:15" ht="18.75" x14ac:dyDescent="0.25">
      <c r="A232" s="59"/>
      <c r="B232" s="20" t="s">
        <v>71</v>
      </c>
      <c r="C232" s="6">
        <f t="shared" ref="C232:O232" si="54">C29</f>
        <v>30</v>
      </c>
      <c r="D232" s="6">
        <f t="shared" si="54"/>
        <v>40</v>
      </c>
      <c r="E232" s="8">
        <f t="shared" si="54"/>
        <v>1.84</v>
      </c>
      <c r="F232" s="8">
        <f t="shared" si="54"/>
        <v>2.4500000000000002</v>
      </c>
      <c r="G232" s="8">
        <f t="shared" si="54"/>
        <v>0.64</v>
      </c>
      <c r="H232" s="8">
        <f t="shared" si="54"/>
        <v>0.85</v>
      </c>
      <c r="I232" s="8">
        <f t="shared" si="54"/>
        <v>12.56</v>
      </c>
      <c r="J232" s="8">
        <f t="shared" si="54"/>
        <v>16.75</v>
      </c>
      <c r="K232" s="8">
        <f t="shared" si="54"/>
        <v>64.33</v>
      </c>
      <c r="L232" s="8">
        <f t="shared" si="54"/>
        <v>85.77</v>
      </c>
      <c r="M232" s="8">
        <f t="shared" si="54"/>
        <v>0</v>
      </c>
      <c r="N232" s="8">
        <f t="shared" si="54"/>
        <v>0</v>
      </c>
      <c r="O232" s="6">
        <f t="shared" si="54"/>
        <v>119</v>
      </c>
    </row>
    <row r="233" spans="1:15" ht="24.75" customHeight="1" x14ac:dyDescent="0.25">
      <c r="A233" s="59"/>
      <c r="B233" s="20" t="s">
        <v>60</v>
      </c>
      <c r="C233" s="6">
        <f t="shared" ref="C233:O233" si="55">C31</f>
        <v>14</v>
      </c>
      <c r="D233" s="6">
        <f t="shared" si="55"/>
        <v>40</v>
      </c>
      <c r="E233" s="8">
        <f t="shared" si="55"/>
        <v>0.75</v>
      </c>
      <c r="F233" s="8">
        <f t="shared" si="55"/>
        <v>1.5</v>
      </c>
      <c r="G233" s="8">
        <f t="shared" si="55"/>
        <v>6.1</v>
      </c>
      <c r="H233" s="8">
        <f t="shared" si="55"/>
        <v>12.2</v>
      </c>
      <c r="I233" s="8">
        <f t="shared" si="55"/>
        <v>12.5</v>
      </c>
      <c r="J233" s="8">
        <f t="shared" si="55"/>
        <v>25</v>
      </c>
      <c r="K233" s="8">
        <f t="shared" si="55"/>
        <v>108.5</v>
      </c>
      <c r="L233" s="8">
        <f t="shared" si="55"/>
        <v>217</v>
      </c>
      <c r="M233" s="8">
        <f t="shared" si="55"/>
        <v>0</v>
      </c>
      <c r="N233" s="8">
        <f t="shared" si="55"/>
        <v>0</v>
      </c>
      <c r="O233" s="6">
        <f t="shared" si="55"/>
        <v>105</v>
      </c>
    </row>
    <row r="234" spans="1:15" x14ac:dyDescent="0.25">
      <c r="A234" s="53" t="s">
        <v>18</v>
      </c>
      <c r="B234" s="53"/>
      <c r="C234" s="32"/>
      <c r="D234" s="32"/>
      <c r="E234" s="35">
        <v>55.4</v>
      </c>
      <c r="F234" s="35">
        <v>64.42</v>
      </c>
      <c r="G234" s="35">
        <v>57.21</v>
      </c>
      <c r="H234" s="35">
        <v>70.599999999999994</v>
      </c>
      <c r="I234" s="35">
        <v>198.64</v>
      </c>
      <c r="J234" s="35">
        <v>249.32</v>
      </c>
      <c r="K234" s="35">
        <v>1521.29</v>
      </c>
      <c r="L234" s="35" t="s">
        <v>86</v>
      </c>
      <c r="M234" s="35"/>
      <c r="N234" s="35"/>
      <c r="O234" s="32"/>
    </row>
    <row r="235" spans="1:15" x14ac:dyDescent="0.25">
      <c r="A235" s="53"/>
      <c r="B235" s="53"/>
      <c r="C235" s="32"/>
      <c r="D235" s="32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32"/>
    </row>
    <row r="236" spans="1:15" ht="1.5" customHeight="1" x14ac:dyDescent="0.25">
      <c r="A236" s="53"/>
      <c r="B236" s="53"/>
      <c r="C236" s="32"/>
      <c r="D236" s="32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32"/>
    </row>
    <row r="237" spans="1:15" ht="4.5" hidden="1" customHeight="1" thickBot="1" x14ac:dyDescent="0.3">
      <c r="A237" s="53"/>
      <c r="B237" s="53"/>
      <c r="C237" s="32"/>
      <c r="D237" s="32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32"/>
    </row>
    <row r="238" spans="1:15" hidden="1" x14ac:dyDescent="0.25">
      <c r="A238" s="53"/>
      <c r="B238" s="53"/>
      <c r="C238" s="32"/>
      <c r="D238" s="32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32"/>
    </row>
    <row r="239" spans="1:15" hidden="1" x14ac:dyDescent="0.25">
      <c r="A239" s="53"/>
      <c r="B239" s="53"/>
      <c r="C239" s="32"/>
      <c r="D239" s="32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32"/>
    </row>
    <row r="240" spans="1:15" hidden="1" x14ac:dyDescent="0.25">
      <c r="A240" s="53"/>
      <c r="B240" s="53"/>
      <c r="C240" s="32"/>
      <c r="D240" s="32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32"/>
    </row>
    <row r="241" spans="1:15" hidden="1" x14ac:dyDescent="0.25">
      <c r="A241" s="53"/>
      <c r="B241" s="53"/>
      <c r="C241" s="32"/>
      <c r="D241" s="32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32"/>
    </row>
    <row r="242" spans="1:15" hidden="1" x14ac:dyDescent="0.25">
      <c r="A242" s="53"/>
      <c r="B242" s="53"/>
      <c r="C242" s="32"/>
      <c r="D242" s="32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32"/>
    </row>
    <row r="243" spans="1:15" ht="29.25" customHeight="1" x14ac:dyDescent="0.25">
      <c r="A243" s="54" t="s">
        <v>122</v>
      </c>
      <c r="B243" s="56"/>
      <c r="C243" s="32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</row>
    <row r="244" spans="1:15" s="2" customFormat="1" ht="20.25" customHeight="1" x14ac:dyDescent="0.25">
      <c r="A244" s="81" t="s">
        <v>11</v>
      </c>
      <c r="B244" s="20" t="s">
        <v>89</v>
      </c>
      <c r="C244" s="7">
        <v>45</v>
      </c>
      <c r="D244" s="7">
        <v>60</v>
      </c>
      <c r="E244" s="7">
        <v>0.66</v>
      </c>
      <c r="F244" s="7">
        <v>0.7</v>
      </c>
      <c r="G244" s="7">
        <v>2</v>
      </c>
      <c r="H244" s="7">
        <v>2.5</v>
      </c>
      <c r="I244" s="7">
        <v>5</v>
      </c>
      <c r="J244" s="7">
        <v>6.2</v>
      </c>
      <c r="K244" s="7">
        <v>40.39</v>
      </c>
      <c r="L244" s="7">
        <v>50.66</v>
      </c>
      <c r="M244" s="7">
        <v>1.72</v>
      </c>
      <c r="N244" s="7">
        <v>2.2400000000000002</v>
      </c>
      <c r="O244" s="7">
        <v>37</v>
      </c>
    </row>
    <row r="245" spans="1:15" ht="21.75" customHeight="1" x14ac:dyDescent="0.25">
      <c r="A245" s="82"/>
      <c r="B245" s="33" t="s">
        <v>73</v>
      </c>
      <c r="C245" s="32">
        <v>150</v>
      </c>
      <c r="D245" s="32">
        <v>200</v>
      </c>
      <c r="E245" s="48">
        <v>5.3</v>
      </c>
      <c r="F245" s="48">
        <v>6.9</v>
      </c>
      <c r="G245" s="48">
        <v>6.2</v>
      </c>
      <c r="H245" s="48">
        <v>6.8</v>
      </c>
      <c r="I245" s="48">
        <v>25</v>
      </c>
      <c r="J245" s="48">
        <v>30.9</v>
      </c>
      <c r="K245" s="48">
        <v>177.27</v>
      </c>
      <c r="L245" s="48">
        <v>224.66</v>
      </c>
      <c r="M245" s="48">
        <v>1.56</v>
      </c>
      <c r="N245" s="48">
        <v>2.08</v>
      </c>
      <c r="O245" s="32">
        <v>56</v>
      </c>
    </row>
    <row r="246" spans="1:15" ht="15" hidden="1" customHeight="1" x14ac:dyDescent="0.25">
      <c r="A246" s="82"/>
      <c r="B246" s="33"/>
      <c r="C246" s="32"/>
      <c r="D246" s="32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32"/>
    </row>
    <row r="247" spans="1:15" ht="21.75" customHeight="1" x14ac:dyDescent="0.25">
      <c r="A247" s="82"/>
      <c r="B247" s="18" t="s">
        <v>17</v>
      </c>
      <c r="C247" s="6">
        <f t="shared" ref="C247:O247" si="56">C45</f>
        <v>150</v>
      </c>
      <c r="D247" s="6">
        <f t="shared" si="56"/>
        <v>200</v>
      </c>
      <c r="E247" s="8">
        <f t="shared" si="56"/>
        <v>3.15</v>
      </c>
      <c r="F247" s="8">
        <f t="shared" si="56"/>
        <v>3.67</v>
      </c>
      <c r="G247" s="8">
        <f t="shared" si="56"/>
        <v>2.72</v>
      </c>
      <c r="H247" s="8">
        <f t="shared" si="56"/>
        <v>3.19</v>
      </c>
      <c r="I247" s="8">
        <f t="shared" si="56"/>
        <v>12.96</v>
      </c>
      <c r="J247" s="8">
        <f t="shared" si="56"/>
        <v>15.82</v>
      </c>
      <c r="K247" s="8">
        <f t="shared" si="56"/>
        <v>89</v>
      </c>
      <c r="L247" s="8">
        <f t="shared" si="56"/>
        <v>107</v>
      </c>
      <c r="M247" s="8">
        <f t="shared" si="56"/>
        <v>1.2</v>
      </c>
      <c r="N247" s="12" t="s">
        <v>109</v>
      </c>
      <c r="O247" s="6">
        <f t="shared" si="56"/>
        <v>30</v>
      </c>
    </row>
    <row r="248" spans="1:15" ht="18.75" customHeight="1" x14ac:dyDescent="0.25">
      <c r="A248" s="83"/>
      <c r="B248" s="18" t="s">
        <v>31</v>
      </c>
      <c r="C248" s="6">
        <f t="shared" ref="C248:O248" si="57">C133</f>
        <v>30</v>
      </c>
      <c r="D248" s="6">
        <f t="shared" si="57"/>
        <v>40</v>
      </c>
      <c r="E248" s="8">
        <f t="shared" si="57"/>
        <v>2.7</v>
      </c>
      <c r="F248" s="8">
        <f t="shared" si="57"/>
        <v>3.5</v>
      </c>
      <c r="G248" s="8">
        <f t="shared" si="57"/>
        <v>4.0999999999999996</v>
      </c>
      <c r="H248" s="8">
        <f t="shared" si="57"/>
        <v>4.2</v>
      </c>
      <c r="I248" s="8">
        <f t="shared" si="57"/>
        <v>11.9</v>
      </c>
      <c r="J248" s="8">
        <f t="shared" si="57"/>
        <v>15.8</v>
      </c>
      <c r="K248" s="8">
        <f t="shared" si="57"/>
        <v>94.84</v>
      </c>
      <c r="L248" s="8">
        <f t="shared" si="57"/>
        <v>115.15</v>
      </c>
      <c r="M248" s="8">
        <f t="shared" si="57"/>
        <v>0</v>
      </c>
      <c r="N248" s="8">
        <f t="shared" si="57"/>
        <v>0</v>
      </c>
      <c r="O248" s="6">
        <f t="shared" si="57"/>
        <v>45</v>
      </c>
    </row>
    <row r="249" spans="1:15" ht="20.25" customHeight="1" x14ac:dyDescent="0.25">
      <c r="A249" s="53" t="s">
        <v>13</v>
      </c>
      <c r="B249" s="53" t="s">
        <v>48</v>
      </c>
      <c r="C249" s="32">
        <f t="shared" ref="C249:O249" si="58">C46</f>
        <v>150</v>
      </c>
      <c r="D249" s="32">
        <f t="shared" si="58"/>
        <v>200</v>
      </c>
      <c r="E249" s="48">
        <f t="shared" si="58"/>
        <v>4.2</v>
      </c>
      <c r="F249" s="48">
        <f t="shared" si="58"/>
        <v>5.04</v>
      </c>
      <c r="G249" s="48">
        <f t="shared" si="58"/>
        <v>3.8</v>
      </c>
      <c r="H249" s="48">
        <f t="shared" si="58"/>
        <v>4.5999999999999996</v>
      </c>
      <c r="I249" s="48">
        <f t="shared" si="58"/>
        <v>14.2</v>
      </c>
      <c r="J249" s="48">
        <f t="shared" si="58"/>
        <v>17</v>
      </c>
      <c r="K249" s="48">
        <f t="shared" si="58"/>
        <v>107.47</v>
      </c>
      <c r="L249" s="48">
        <f t="shared" si="58"/>
        <v>128.96</v>
      </c>
      <c r="M249" s="48">
        <f t="shared" si="58"/>
        <v>1.95</v>
      </c>
      <c r="N249" s="48">
        <f t="shared" si="58"/>
        <v>2.34</v>
      </c>
      <c r="O249" s="32">
        <f t="shared" si="58"/>
        <v>48</v>
      </c>
    </row>
    <row r="250" spans="1:15" ht="15.75" hidden="1" customHeight="1" thickBot="1" x14ac:dyDescent="0.3">
      <c r="A250" s="53"/>
      <c r="B250" s="53"/>
      <c r="C250" s="32"/>
      <c r="D250" s="32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32"/>
    </row>
    <row r="251" spans="1:15" ht="18" customHeight="1" x14ac:dyDescent="0.25">
      <c r="A251" s="53" t="s">
        <v>23</v>
      </c>
      <c r="B251" s="18" t="s">
        <v>83</v>
      </c>
      <c r="C251" s="6">
        <v>150</v>
      </c>
      <c r="D251" s="6">
        <v>200</v>
      </c>
      <c r="E251" s="8">
        <v>13.4</v>
      </c>
      <c r="F251" s="8">
        <v>14.9</v>
      </c>
      <c r="G251" s="8">
        <v>8.1999999999999993</v>
      </c>
      <c r="H251" s="8">
        <v>9.1999999999999993</v>
      </c>
      <c r="I251" s="8">
        <v>41.4</v>
      </c>
      <c r="J251" s="8">
        <v>43.8</v>
      </c>
      <c r="K251" s="8">
        <v>293.23</v>
      </c>
      <c r="L251" s="8">
        <v>317.72000000000003</v>
      </c>
      <c r="M251" s="8">
        <v>15.88</v>
      </c>
      <c r="N251" s="8">
        <v>18.89</v>
      </c>
      <c r="O251" s="9">
        <v>35</v>
      </c>
    </row>
    <row r="252" spans="1:15" ht="19.5" customHeight="1" x14ac:dyDescent="0.25">
      <c r="A252" s="53"/>
      <c r="B252" s="19" t="s">
        <v>114</v>
      </c>
      <c r="C252" s="6">
        <v>150</v>
      </c>
      <c r="D252" s="6">
        <v>200</v>
      </c>
      <c r="E252" s="8">
        <v>13</v>
      </c>
      <c r="F252" s="8">
        <v>15.7</v>
      </c>
      <c r="G252" s="8">
        <v>12.3</v>
      </c>
      <c r="H252" s="8">
        <v>14.9</v>
      </c>
      <c r="I252" s="8">
        <v>16.3</v>
      </c>
      <c r="J252" s="8">
        <v>18.7</v>
      </c>
      <c r="K252" s="8">
        <v>227.89</v>
      </c>
      <c r="L252" s="8">
        <v>271.67</v>
      </c>
      <c r="M252" s="8">
        <v>19.14</v>
      </c>
      <c r="N252" s="8">
        <v>22.02</v>
      </c>
      <c r="O252" s="6">
        <v>122</v>
      </c>
    </row>
    <row r="253" spans="1:15" ht="21" customHeight="1" x14ac:dyDescent="0.25">
      <c r="A253" s="53"/>
      <c r="B253" s="18" t="str">
        <f t="shared" ref="B253:N253" si="59">B53</f>
        <v>Салат из свежей капусты</v>
      </c>
      <c r="C253" s="6">
        <f t="shared" si="59"/>
        <v>45</v>
      </c>
      <c r="D253" s="6">
        <f t="shared" si="59"/>
        <v>60</v>
      </c>
      <c r="E253" s="8">
        <f t="shared" si="59"/>
        <v>1.2</v>
      </c>
      <c r="F253" s="8">
        <f t="shared" si="59"/>
        <v>1.3</v>
      </c>
      <c r="G253" s="8">
        <f t="shared" si="59"/>
        <v>5.0999999999999996</v>
      </c>
      <c r="H253" s="8">
        <f t="shared" si="59"/>
        <v>5.0999999999999996</v>
      </c>
      <c r="I253" s="8">
        <f t="shared" si="59"/>
        <v>3</v>
      </c>
      <c r="J253" s="8">
        <f t="shared" si="59"/>
        <v>3.1</v>
      </c>
      <c r="K253" s="8">
        <f t="shared" si="59"/>
        <v>62.3</v>
      </c>
      <c r="L253" s="8">
        <f t="shared" si="59"/>
        <v>63.38</v>
      </c>
      <c r="M253" s="8">
        <f t="shared" si="59"/>
        <v>22.08</v>
      </c>
      <c r="N253" s="8">
        <f t="shared" si="59"/>
        <v>23.88</v>
      </c>
      <c r="O253" s="6">
        <v>77</v>
      </c>
    </row>
    <row r="254" spans="1:15" ht="21" customHeight="1" x14ac:dyDescent="0.25">
      <c r="A254" s="53"/>
      <c r="B254" s="33" t="s">
        <v>51</v>
      </c>
      <c r="C254" s="32">
        <f t="shared" ref="C254:O254" si="60">C23</f>
        <v>150</v>
      </c>
      <c r="D254" s="32">
        <f t="shared" si="60"/>
        <v>200</v>
      </c>
      <c r="E254" s="48">
        <f t="shared" si="60"/>
        <v>0.33</v>
      </c>
      <c r="F254" s="48">
        <f t="shared" si="60"/>
        <v>0.39</v>
      </c>
      <c r="G254" s="48">
        <f t="shared" si="60"/>
        <v>1.4999999999999999E-2</v>
      </c>
      <c r="H254" s="48">
        <f t="shared" si="60"/>
        <v>0.02</v>
      </c>
      <c r="I254" s="48">
        <f t="shared" si="60"/>
        <v>20.83</v>
      </c>
      <c r="J254" s="48">
        <f t="shared" si="60"/>
        <v>24.9</v>
      </c>
      <c r="K254" s="48">
        <f t="shared" si="60"/>
        <v>84.75</v>
      </c>
      <c r="L254" s="48">
        <f t="shared" si="60"/>
        <v>101.7</v>
      </c>
      <c r="M254" s="48">
        <f t="shared" si="60"/>
        <v>0.3</v>
      </c>
      <c r="N254" s="48">
        <f t="shared" si="60"/>
        <v>0.36</v>
      </c>
      <c r="O254" s="32">
        <f t="shared" si="60"/>
        <v>36</v>
      </c>
    </row>
    <row r="255" spans="1:15" ht="15.75" hidden="1" customHeight="1" thickBot="1" x14ac:dyDescent="0.3">
      <c r="A255" s="53"/>
      <c r="B255" s="33"/>
      <c r="C255" s="32"/>
      <c r="D255" s="32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32"/>
    </row>
    <row r="256" spans="1:15" ht="18.75" x14ac:dyDescent="0.25">
      <c r="A256" s="20"/>
      <c r="B256" s="18" t="s">
        <v>52</v>
      </c>
      <c r="C256" s="6">
        <f t="shared" ref="C256:O256" si="61">C56</f>
        <v>40</v>
      </c>
      <c r="D256" s="6">
        <f t="shared" si="61"/>
        <v>50</v>
      </c>
      <c r="E256" s="8">
        <f t="shared" si="61"/>
        <v>2.6</v>
      </c>
      <c r="F256" s="8">
        <f t="shared" si="61"/>
        <v>3.3</v>
      </c>
      <c r="G256" s="8">
        <f t="shared" si="61"/>
        <v>0.5</v>
      </c>
      <c r="H256" s="8">
        <f t="shared" si="61"/>
        <v>0.6</v>
      </c>
      <c r="I256" s="8">
        <f t="shared" si="61"/>
        <v>13.7</v>
      </c>
      <c r="J256" s="8">
        <f t="shared" si="61"/>
        <v>17.100000000000001</v>
      </c>
      <c r="K256" s="8">
        <f t="shared" si="61"/>
        <v>69.599999999999994</v>
      </c>
      <c r="L256" s="8">
        <f t="shared" si="61"/>
        <v>87</v>
      </c>
      <c r="M256" s="8">
        <f t="shared" si="61"/>
        <v>0</v>
      </c>
      <c r="N256" s="8">
        <f t="shared" si="61"/>
        <v>0</v>
      </c>
      <c r="O256" s="6">
        <f t="shared" si="61"/>
        <v>51</v>
      </c>
    </row>
    <row r="257" spans="1:15" ht="22.5" customHeight="1" x14ac:dyDescent="0.25">
      <c r="A257" s="59" t="s">
        <v>115</v>
      </c>
      <c r="B257" s="20" t="s">
        <v>74</v>
      </c>
      <c r="C257" s="6">
        <v>85</v>
      </c>
      <c r="D257" s="6">
        <v>110</v>
      </c>
      <c r="E257" s="8">
        <v>12.3</v>
      </c>
      <c r="F257" s="8">
        <v>16</v>
      </c>
      <c r="G257" s="8">
        <v>18</v>
      </c>
      <c r="H257" s="8">
        <v>23.3</v>
      </c>
      <c r="I257" s="8">
        <v>22.4</v>
      </c>
      <c r="J257" s="8">
        <v>26.2</v>
      </c>
      <c r="K257" s="8">
        <v>300.47000000000003</v>
      </c>
      <c r="L257" s="8">
        <v>377.89</v>
      </c>
      <c r="M257" s="8">
        <v>0.64</v>
      </c>
      <c r="N257" s="8">
        <v>0.76</v>
      </c>
      <c r="O257" s="6">
        <v>63</v>
      </c>
    </row>
    <row r="258" spans="1:15" ht="21" customHeight="1" x14ac:dyDescent="0.25">
      <c r="A258" s="59"/>
      <c r="B258" s="20" t="s">
        <v>75</v>
      </c>
      <c r="C258" s="6">
        <v>20</v>
      </c>
      <c r="D258" s="6">
        <v>25</v>
      </c>
      <c r="E258" s="8">
        <v>1.44</v>
      </c>
      <c r="F258" s="8">
        <v>1.8</v>
      </c>
      <c r="G258" s="8">
        <v>1.7</v>
      </c>
      <c r="H258" s="8">
        <v>2.12</v>
      </c>
      <c r="I258" s="8">
        <v>11.1</v>
      </c>
      <c r="J258" s="8">
        <v>13.87</v>
      </c>
      <c r="K258" s="15" t="s">
        <v>80</v>
      </c>
      <c r="L258" s="8">
        <v>82</v>
      </c>
      <c r="M258" s="8">
        <v>0.2</v>
      </c>
      <c r="N258" s="8">
        <v>0.25</v>
      </c>
      <c r="O258" s="6">
        <v>73</v>
      </c>
    </row>
    <row r="259" spans="1:15" ht="18" customHeight="1" x14ac:dyDescent="0.3">
      <c r="A259" s="59"/>
      <c r="B259" s="26" t="s">
        <v>54</v>
      </c>
      <c r="C259" s="14">
        <f t="shared" ref="C259:O259" si="62">C59</f>
        <v>150</v>
      </c>
      <c r="D259" s="14">
        <f t="shared" si="62"/>
        <v>200</v>
      </c>
      <c r="E259" s="14">
        <f t="shared" si="62"/>
        <v>0.04</v>
      </c>
      <c r="F259" s="14">
        <f t="shared" si="62"/>
        <v>0.06</v>
      </c>
      <c r="G259" s="14">
        <f t="shared" si="62"/>
        <v>0.01</v>
      </c>
      <c r="H259" s="14">
        <f t="shared" si="62"/>
        <v>0.02</v>
      </c>
      <c r="I259" s="14">
        <f t="shared" si="62"/>
        <v>6.99</v>
      </c>
      <c r="J259" s="14">
        <f t="shared" si="62"/>
        <v>9.99</v>
      </c>
      <c r="K259" s="14">
        <f t="shared" si="62"/>
        <v>28</v>
      </c>
      <c r="L259" s="14">
        <f t="shared" si="62"/>
        <v>40</v>
      </c>
      <c r="M259" s="14">
        <f t="shared" si="62"/>
        <v>0.02</v>
      </c>
      <c r="N259" s="14">
        <f t="shared" si="62"/>
        <v>0.03</v>
      </c>
      <c r="O259" s="14">
        <f t="shared" si="62"/>
        <v>26</v>
      </c>
    </row>
    <row r="260" spans="1:15" ht="18.75" customHeight="1" x14ac:dyDescent="0.25">
      <c r="A260" s="59"/>
      <c r="B260" s="33" t="s">
        <v>71</v>
      </c>
      <c r="C260" s="32">
        <f t="shared" ref="C260:O260" si="63">C29</f>
        <v>30</v>
      </c>
      <c r="D260" s="32">
        <f t="shared" si="63"/>
        <v>40</v>
      </c>
      <c r="E260" s="48">
        <f t="shared" si="63"/>
        <v>1.84</v>
      </c>
      <c r="F260" s="48">
        <f t="shared" si="63"/>
        <v>2.4500000000000002</v>
      </c>
      <c r="G260" s="48">
        <f t="shared" si="63"/>
        <v>0.64</v>
      </c>
      <c r="H260" s="48">
        <f t="shared" si="63"/>
        <v>0.85</v>
      </c>
      <c r="I260" s="48">
        <f t="shared" si="63"/>
        <v>12.56</v>
      </c>
      <c r="J260" s="48">
        <f t="shared" si="63"/>
        <v>16.75</v>
      </c>
      <c r="K260" s="48">
        <f t="shared" si="63"/>
        <v>64.33</v>
      </c>
      <c r="L260" s="48">
        <f t="shared" si="63"/>
        <v>85.77</v>
      </c>
      <c r="M260" s="48">
        <f t="shared" si="63"/>
        <v>0</v>
      </c>
      <c r="N260" s="48">
        <f t="shared" si="63"/>
        <v>0</v>
      </c>
      <c r="O260" s="32">
        <f t="shared" si="63"/>
        <v>119</v>
      </c>
    </row>
    <row r="261" spans="1:15" ht="0.75" hidden="1" customHeight="1" thickBot="1" x14ac:dyDescent="0.3">
      <c r="A261" s="59"/>
      <c r="B261" s="33"/>
      <c r="C261" s="32"/>
      <c r="D261" s="32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32"/>
    </row>
    <row r="262" spans="1:15" ht="9" hidden="1" customHeight="1" x14ac:dyDescent="0.25">
      <c r="A262" s="59"/>
      <c r="B262" s="18"/>
      <c r="C262" s="6"/>
      <c r="D262" s="6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6"/>
    </row>
    <row r="263" spans="1:15" ht="21.75" customHeight="1" x14ac:dyDescent="0.25">
      <c r="A263" s="59"/>
      <c r="B263" s="18" t="s">
        <v>85</v>
      </c>
      <c r="C263" s="6">
        <f t="shared" ref="C263:O263" si="64">C91</f>
        <v>200</v>
      </c>
      <c r="D263" s="6">
        <f t="shared" si="64"/>
        <v>200</v>
      </c>
      <c r="E263" s="8">
        <f t="shared" si="64"/>
        <v>0.8</v>
      </c>
      <c r="F263" s="8">
        <f t="shared" si="64"/>
        <v>0.8</v>
      </c>
      <c r="G263" s="8">
        <f t="shared" si="64"/>
        <v>0.8</v>
      </c>
      <c r="H263" s="8">
        <f t="shared" si="64"/>
        <v>0.8</v>
      </c>
      <c r="I263" s="8">
        <f t="shared" si="64"/>
        <v>19.600000000000001</v>
      </c>
      <c r="J263" s="8">
        <f t="shared" si="64"/>
        <v>19.600000000000001</v>
      </c>
      <c r="K263" s="8">
        <f t="shared" si="64"/>
        <v>88</v>
      </c>
      <c r="L263" s="8">
        <f t="shared" si="64"/>
        <v>88</v>
      </c>
      <c r="M263" s="8">
        <f t="shared" si="64"/>
        <v>0</v>
      </c>
      <c r="N263" s="8">
        <f t="shared" si="64"/>
        <v>0</v>
      </c>
      <c r="O263" s="6">
        <f t="shared" si="64"/>
        <v>52</v>
      </c>
    </row>
    <row r="264" spans="1:15" ht="21" customHeight="1" x14ac:dyDescent="0.25">
      <c r="A264" s="59"/>
      <c r="B264" s="18" t="s">
        <v>60</v>
      </c>
      <c r="C264" s="6">
        <f t="shared" ref="C264:O264" si="65">C31</f>
        <v>14</v>
      </c>
      <c r="D264" s="6">
        <f t="shared" si="65"/>
        <v>40</v>
      </c>
      <c r="E264" s="8">
        <f t="shared" si="65"/>
        <v>0.75</v>
      </c>
      <c r="F264" s="8">
        <f t="shared" si="65"/>
        <v>1.5</v>
      </c>
      <c r="G264" s="8">
        <f t="shared" si="65"/>
        <v>6.1</v>
      </c>
      <c r="H264" s="8">
        <f t="shared" si="65"/>
        <v>12.2</v>
      </c>
      <c r="I264" s="8">
        <f t="shared" si="65"/>
        <v>12.5</v>
      </c>
      <c r="J264" s="8">
        <f t="shared" si="65"/>
        <v>25</v>
      </c>
      <c r="K264" s="8">
        <f t="shared" si="65"/>
        <v>108.5</v>
      </c>
      <c r="L264" s="8">
        <f t="shared" si="65"/>
        <v>217</v>
      </c>
      <c r="M264" s="8">
        <f t="shared" si="65"/>
        <v>0</v>
      </c>
      <c r="N264" s="8">
        <f t="shared" si="65"/>
        <v>0</v>
      </c>
      <c r="O264" s="6">
        <f t="shared" si="65"/>
        <v>105</v>
      </c>
    </row>
    <row r="265" spans="1:15" ht="5.25" hidden="1" customHeight="1" thickBot="1" x14ac:dyDescent="0.3">
      <c r="A265" s="59"/>
      <c r="B265" s="18"/>
      <c r="C265" s="6"/>
      <c r="D265" s="6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6"/>
    </row>
    <row r="266" spans="1:15" x14ac:dyDescent="0.25">
      <c r="A266" s="53" t="s">
        <v>18</v>
      </c>
      <c r="B266" s="53"/>
      <c r="C266" s="32"/>
      <c r="D266" s="32"/>
      <c r="E266" s="35">
        <v>63.71</v>
      </c>
      <c r="F266" s="35">
        <v>78.010000000000005</v>
      </c>
      <c r="G266" s="35">
        <v>72.180000000000007</v>
      </c>
      <c r="H266" s="35">
        <v>90.4</v>
      </c>
      <c r="I266" s="35">
        <v>249.44</v>
      </c>
      <c r="J266" s="35">
        <v>304.73</v>
      </c>
      <c r="K266" s="35">
        <v>1836.04</v>
      </c>
      <c r="L266" s="35">
        <v>2358.56</v>
      </c>
      <c r="M266" s="35"/>
      <c r="N266" s="35"/>
      <c r="O266" s="32"/>
    </row>
    <row r="267" spans="1:15" ht="12" customHeight="1" x14ac:dyDescent="0.25">
      <c r="A267" s="53"/>
      <c r="B267" s="53"/>
      <c r="C267" s="32"/>
      <c r="D267" s="32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32"/>
    </row>
    <row r="268" spans="1:15" ht="39.75" customHeight="1" x14ac:dyDescent="0.25">
      <c r="A268" s="54" t="s">
        <v>37</v>
      </c>
      <c r="B268" s="55"/>
      <c r="C268" s="32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</row>
    <row r="269" spans="1:15" ht="30.75" customHeight="1" x14ac:dyDescent="0.25">
      <c r="A269" s="53" t="s">
        <v>11</v>
      </c>
      <c r="B269" s="19" t="s">
        <v>64</v>
      </c>
      <c r="C269" s="7">
        <v>150</v>
      </c>
      <c r="D269" s="7">
        <v>200</v>
      </c>
      <c r="E269" s="10">
        <v>4.53</v>
      </c>
      <c r="F269" s="10">
        <v>6.04</v>
      </c>
      <c r="G269" s="10">
        <v>4.2</v>
      </c>
      <c r="H269" s="10">
        <v>5.6</v>
      </c>
      <c r="I269" s="10">
        <v>13.68</v>
      </c>
      <c r="J269" s="10">
        <v>18.239999999999998</v>
      </c>
      <c r="K269" s="10">
        <v>110.7</v>
      </c>
      <c r="L269" s="10">
        <v>147.6</v>
      </c>
      <c r="M269" s="10">
        <v>0.68</v>
      </c>
      <c r="N269" s="10">
        <v>0.9</v>
      </c>
      <c r="O269" s="7">
        <v>16</v>
      </c>
    </row>
    <row r="270" spans="1:15" ht="19.5" customHeight="1" x14ac:dyDescent="0.25">
      <c r="A270" s="53"/>
      <c r="B270" s="18" t="s">
        <v>55</v>
      </c>
      <c r="C270" s="6">
        <f t="shared" ref="C270:O270" si="66">C215</f>
        <v>150</v>
      </c>
      <c r="D270" s="6">
        <f t="shared" si="66"/>
        <v>200</v>
      </c>
      <c r="E270" s="8">
        <f t="shared" si="66"/>
        <v>2.34</v>
      </c>
      <c r="F270" s="8">
        <f t="shared" si="66"/>
        <v>2.65</v>
      </c>
      <c r="G270" s="8">
        <f t="shared" si="66"/>
        <v>2</v>
      </c>
      <c r="H270" s="8">
        <f t="shared" si="66"/>
        <v>1.79</v>
      </c>
      <c r="I270" s="8">
        <f t="shared" si="66"/>
        <v>14.31</v>
      </c>
      <c r="J270" s="8">
        <f t="shared" si="66"/>
        <v>18.829999999999998</v>
      </c>
      <c r="K270" s="8">
        <f t="shared" si="66"/>
        <v>70</v>
      </c>
      <c r="L270" s="8">
        <f t="shared" si="66"/>
        <v>102</v>
      </c>
      <c r="M270" s="8">
        <f t="shared" si="66"/>
        <v>0.98</v>
      </c>
      <c r="N270" s="8">
        <f t="shared" si="66"/>
        <v>0.34</v>
      </c>
      <c r="O270" s="6">
        <f t="shared" si="66"/>
        <v>29</v>
      </c>
    </row>
    <row r="271" spans="1:15" ht="20.25" customHeight="1" x14ac:dyDescent="0.25">
      <c r="A271" s="53"/>
      <c r="B271" s="18" t="s">
        <v>31</v>
      </c>
      <c r="C271" s="6">
        <f t="shared" ref="C271:O271" si="67">C133</f>
        <v>30</v>
      </c>
      <c r="D271" s="6">
        <f t="shared" si="67"/>
        <v>40</v>
      </c>
      <c r="E271" s="8">
        <f t="shared" si="67"/>
        <v>2.7</v>
      </c>
      <c r="F271" s="8">
        <f t="shared" si="67"/>
        <v>3.5</v>
      </c>
      <c r="G271" s="8">
        <f t="shared" si="67"/>
        <v>4.0999999999999996</v>
      </c>
      <c r="H271" s="8">
        <f t="shared" si="67"/>
        <v>4.2</v>
      </c>
      <c r="I271" s="8">
        <f t="shared" si="67"/>
        <v>11.9</v>
      </c>
      <c r="J271" s="8">
        <f t="shared" si="67"/>
        <v>15.8</v>
      </c>
      <c r="K271" s="8">
        <f t="shared" si="67"/>
        <v>94.84</v>
      </c>
      <c r="L271" s="8">
        <f t="shared" si="67"/>
        <v>115.15</v>
      </c>
      <c r="M271" s="8">
        <f t="shared" si="67"/>
        <v>0</v>
      </c>
      <c r="N271" s="8">
        <f t="shared" si="67"/>
        <v>0</v>
      </c>
      <c r="O271" s="6">
        <f t="shared" si="67"/>
        <v>45</v>
      </c>
    </row>
    <row r="272" spans="1:15" x14ac:dyDescent="0.25">
      <c r="A272" s="53" t="s">
        <v>13</v>
      </c>
      <c r="B272" s="33" t="s">
        <v>56</v>
      </c>
      <c r="C272" s="32">
        <f t="shared" ref="C272:O272" si="68">C16</f>
        <v>200</v>
      </c>
      <c r="D272" s="32">
        <f t="shared" si="68"/>
        <v>200</v>
      </c>
      <c r="E272" s="48">
        <f t="shared" si="68"/>
        <v>0.5</v>
      </c>
      <c r="F272" s="48">
        <f t="shared" si="68"/>
        <v>1</v>
      </c>
      <c r="G272" s="48">
        <f t="shared" si="68"/>
        <v>0</v>
      </c>
      <c r="H272" s="48">
        <f t="shared" si="68"/>
        <v>0</v>
      </c>
      <c r="I272" s="48">
        <f t="shared" si="68"/>
        <v>20.2</v>
      </c>
      <c r="J272" s="48">
        <f t="shared" si="68"/>
        <v>20.2</v>
      </c>
      <c r="K272" s="48">
        <f t="shared" si="68"/>
        <v>85.34</v>
      </c>
      <c r="L272" s="48">
        <f t="shared" si="68"/>
        <v>85.34</v>
      </c>
      <c r="M272" s="48">
        <f t="shared" si="68"/>
        <v>4</v>
      </c>
      <c r="N272" s="48">
        <f t="shared" si="68"/>
        <v>4</v>
      </c>
      <c r="O272" s="32">
        <f t="shared" si="68"/>
        <v>49</v>
      </c>
    </row>
    <row r="273" spans="1:15" ht="3.75" customHeight="1" x14ac:dyDescent="0.25">
      <c r="A273" s="53"/>
      <c r="B273" s="33"/>
      <c r="C273" s="32"/>
      <c r="D273" s="32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32"/>
    </row>
    <row r="274" spans="1:15" ht="29.25" customHeight="1" x14ac:dyDescent="0.25">
      <c r="A274" s="27" t="s">
        <v>14</v>
      </c>
      <c r="B274" s="53" t="s">
        <v>116</v>
      </c>
      <c r="C274" s="32">
        <v>150</v>
      </c>
      <c r="D274" s="32">
        <v>200</v>
      </c>
      <c r="E274" s="48">
        <v>6.7</v>
      </c>
      <c r="F274" s="48">
        <v>8.1</v>
      </c>
      <c r="G274" s="48">
        <v>7</v>
      </c>
      <c r="H274" s="48">
        <v>8.3000000000000007</v>
      </c>
      <c r="I274" s="48">
        <v>17</v>
      </c>
      <c r="J274" s="48">
        <v>19.7</v>
      </c>
      <c r="K274" s="48">
        <v>157.27000000000001</v>
      </c>
      <c r="L274" s="48">
        <v>186.02</v>
      </c>
      <c r="M274" s="48">
        <v>20.21</v>
      </c>
      <c r="N274" s="48">
        <v>23.34</v>
      </c>
      <c r="O274" s="32">
        <v>115</v>
      </c>
    </row>
    <row r="275" spans="1:15" ht="15.75" hidden="1" customHeight="1" thickBot="1" x14ac:dyDescent="0.3">
      <c r="A275" s="28"/>
      <c r="B275" s="53"/>
      <c r="C275" s="32"/>
      <c r="D275" s="32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32"/>
    </row>
    <row r="276" spans="1:15" ht="15.75" hidden="1" customHeight="1" thickBot="1" x14ac:dyDescent="0.3">
      <c r="A276" s="28"/>
      <c r="B276" s="18"/>
      <c r="C276" s="6"/>
      <c r="D276" s="6"/>
      <c r="E276" s="6"/>
      <c r="F276" s="6"/>
      <c r="G276" s="6"/>
      <c r="H276" s="6"/>
      <c r="I276" s="16"/>
      <c r="J276" s="6"/>
      <c r="K276" s="6"/>
      <c r="L276" s="6"/>
      <c r="M276" s="6"/>
      <c r="N276" s="6"/>
      <c r="O276" s="6"/>
    </row>
    <row r="277" spans="1:15" ht="18" customHeight="1" x14ac:dyDescent="0.25">
      <c r="A277" s="28"/>
      <c r="B277" s="19" t="s">
        <v>117</v>
      </c>
      <c r="C277" s="6">
        <v>60</v>
      </c>
      <c r="D277" s="6">
        <v>80</v>
      </c>
      <c r="E277" s="6">
        <v>9.8800000000000008</v>
      </c>
      <c r="F277" s="6">
        <v>13.21</v>
      </c>
      <c r="G277" s="6">
        <v>10.4</v>
      </c>
      <c r="H277" s="6">
        <v>14.2</v>
      </c>
      <c r="I277" s="6">
        <v>1.84</v>
      </c>
      <c r="J277" s="6">
        <v>2.4500000000000002</v>
      </c>
      <c r="K277" s="6">
        <v>140</v>
      </c>
      <c r="L277" s="6">
        <v>190</v>
      </c>
      <c r="M277" s="6">
        <v>0.08</v>
      </c>
      <c r="N277" s="6">
        <v>0.11</v>
      </c>
      <c r="O277" s="6">
        <v>14</v>
      </c>
    </row>
    <row r="278" spans="1:15" s="2" customFormat="1" ht="18" customHeight="1" x14ac:dyDescent="0.25">
      <c r="A278" s="28"/>
      <c r="B278" s="19" t="s">
        <v>93</v>
      </c>
      <c r="C278" s="7">
        <v>140</v>
      </c>
      <c r="D278" s="7">
        <v>160</v>
      </c>
      <c r="E278" s="7">
        <v>11.5</v>
      </c>
      <c r="F278" s="7">
        <v>13.8</v>
      </c>
      <c r="G278" s="7">
        <v>3</v>
      </c>
      <c r="H278" s="7">
        <v>3.9</v>
      </c>
      <c r="I278" s="7">
        <v>25.4</v>
      </c>
      <c r="J278" s="7">
        <v>30.5</v>
      </c>
      <c r="K278" s="7">
        <v>174.62</v>
      </c>
      <c r="L278" s="7">
        <v>212.18</v>
      </c>
      <c r="M278" s="7">
        <v>0</v>
      </c>
      <c r="N278" s="7">
        <v>0</v>
      </c>
      <c r="O278" s="7">
        <v>59</v>
      </c>
    </row>
    <row r="279" spans="1:15" s="2" customFormat="1" ht="30.75" customHeight="1" x14ac:dyDescent="0.25">
      <c r="A279" s="28"/>
      <c r="B279" s="19" t="s">
        <v>118</v>
      </c>
      <c r="C279" s="7">
        <v>35</v>
      </c>
      <c r="D279" s="7">
        <v>35</v>
      </c>
      <c r="E279" s="7">
        <v>0.56000000000000005</v>
      </c>
      <c r="F279" s="7">
        <v>0.56000000000000005</v>
      </c>
      <c r="G279" s="7">
        <v>3.1</v>
      </c>
      <c r="H279" s="7">
        <v>3.1</v>
      </c>
      <c r="I279" s="7">
        <v>3.28</v>
      </c>
      <c r="J279" s="7">
        <v>3.28</v>
      </c>
      <c r="K279" s="7">
        <v>43.37</v>
      </c>
      <c r="L279" s="7">
        <v>43.37</v>
      </c>
      <c r="M279" s="7">
        <v>0</v>
      </c>
      <c r="N279" s="7">
        <v>0</v>
      </c>
      <c r="O279" s="7">
        <v>83</v>
      </c>
    </row>
    <row r="280" spans="1:15" ht="18.75" customHeight="1" x14ac:dyDescent="0.25">
      <c r="A280" s="28"/>
      <c r="B280" s="33" t="s">
        <v>51</v>
      </c>
      <c r="C280" s="32">
        <f t="shared" ref="C280:O280" si="69">C23</f>
        <v>150</v>
      </c>
      <c r="D280" s="32">
        <f t="shared" si="69"/>
        <v>200</v>
      </c>
      <c r="E280" s="48">
        <f t="shared" si="69"/>
        <v>0.33</v>
      </c>
      <c r="F280" s="48">
        <f t="shared" si="69"/>
        <v>0.39</v>
      </c>
      <c r="G280" s="48">
        <f t="shared" si="69"/>
        <v>1.4999999999999999E-2</v>
      </c>
      <c r="H280" s="48">
        <f t="shared" si="69"/>
        <v>0.02</v>
      </c>
      <c r="I280" s="48">
        <f t="shared" si="69"/>
        <v>20.83</v>
      </c>
      <c r="J280" s="48">
        <f t="shared" si="69"/>
        <v>24.9</v>
      </c>
      <c r="K280" s="48">
        <f t="shared" si="69"/>
        <v>84.75</v>
      </c>
      <c r="L280" s="48">
        <f t="shared" si="69"/>
        <v>101.7</v>
      </c>
      <c r="M280" s="48">
        <f t="shared" si="69"/>
        <v>0.3</v>
      </c>
      <c r="N280" s="48">
        <f t="shared" si="69"/>
        <v>0.36</v>
      </c>
      <c r="O280" s="32">
        <f t="shared" si="69"/>
        <v>36</v>
      </c>
    </row>
    <row r="281" spans="1:15" ht="15.75" hidden="1" customHeight="1" thickBot="1" x14ac:dyDescent="0.3">
      <c r="A281" s="28"/>
      <c r="B281" s="33"/>
      <c r="C281" s="32"/>
      <c r="D281" s="32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32"/>
    </row>
    <row r="282" spans="1:15" x14ac:dyDescent="0.25">
      <c r="A282" s="28"/>
      <c r="B282" s="33" t="s">
        <v>52</v>
      </c>
      <c r="C282" s="32">
        <f t="shared" ref="C282:O282" si="70">C56</f>
        <v>40</v>
      </c>
      <c r="D282" s="32">
        <f t="shared" si="70"/>
        <v>50</v>
      </c>
      <c r="E282" s="32">
        <f t="shared" si="70"/>
        <v>2.6</v>
      </c>
      <c r="F282" s="32">
        <f t="shared" si="70"/>
        <v>3.3</v>
      </c>
      <c r="G282" s="32">
        <f t="shared" si="70"/>
        <v>0.5</v>
      </c>
      <c r="H282" s="32">
        <f t="shared" si="70"/>
        <v>0.6</v>
      </c>
      <c r="I282" s="32">
        <f t="shared" si="70"/>
        <v>13.7</v>
      </c>
      <c r="J282" s="32">
        <f t="shared" si="70"/>
        <v>17.100000000000001</v>
      </c>
      <c r="K282" s="32">
        <f t="shared" si="70"/>
        <v>69.599999999999994</v>
      </c>
      <c r="L282" s="32">
        <f t="shared" si="70"/>
        <v>87</v>
      </c>
      <c r="M282" s="32">
        <f t="shared" si="70"/>
        <v>0</v>
      </c>
      <c r="N282" s="32">
        <f t="shared" si="70"/>
        <v>0</v>
      </c>
      <c r="O282" s="32">
        <f t="shared" si="70"/>
        <v>51</v>
      </c>
    </row>
    <row r="283" spans="1:15" ht="8.25" customHeight="1" x14ac:dyDescent="0.25">
      <c r="A283" s="29"/>
      <c r="B283" s="33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21.75" customHeight="1" x14ac:dyDescent="0.25">
      <c r="A284" s="33" t="s">
        <v>42</v>
      </c>
      <c r="B284" s="20" t="s">
        <v>119</v>
      </c>
      <c r="C284" s="6">
        <v>130</v>
      </c>
      <c r="D284" s="6">
        <v>150</v>
      </c>
      <c r="E284" s="6">
        <v>6.7</v>
      </c>
      <c r="F284" s="6">
        <v>8.5</v>
      </c>
      <c r="G284" s="6">
        <v>7</v>
      </c>
      <c r="H284" s="6">
        <v>9.1300000000000008</v>
      </c>
      <c r="I284" s="6">
        <v>49.1</v>
      </c>
      <c r="J284" s="6">
        <v>60.2</v>
      </c>
      <c r="K284" s="6">
        <v>292.5</v>
      </c>
      <c r="L284" s="6">
        <v>365.32</v>
      </c>
      <c r="M284" s="6">
        <v>0.2</v>
      </c>
      <c r="N284" s="6">
        <v>0.3</v>
      </c>
      <c r="O284" s="6">
        <v>99</v>
      </c>
    </row>
    <row r="285" spans="1:15" ht="22.5" customHeight="1" x14ac:dyDescent="0.25">
      <c r="A285" s="33"/>
      <c r="B285" s="20" t="s">
        <v>54</v>
      </c>
      <c r="C285" s="6">
        <f t="shared" ref="C285:O285" si="71">C59</f>
        <v>150</v>
      </c>
      <c r="D285" s="6">
        <f t="shared" si="71"/>
        <v>200</v>
      </c>
      <c r="E285" s="6">
        <f t="shared" si="71"/>
        <v>0.04</v>
      </c>
      <c r="F285" s="6">
        <f t="shared" si="71"/>
        <v>0.06</v>
      </c>
      <c r="G285" s="6">
        <f t="shared" si="71"/>
        <v>0.01</v>
      </c>
      <c r="H285" s="6">
        <f t="shared" si="71"/>
        <v>0.02</v>
      </c>
      <c r="I285" s="6">
        <f t="shared" si="71"/>
        <v>6.99</v>
      </c>
      <c r="J285" s="6">
        <f t="shared" si="71"/>
        <v>9.99</v>
      </c>
      <c r="K285" s="6">
        <f t="shared" si="71"/>
        <v>28</v>
      </c>
      <c r="L285" s="6">
        <f t="shared" si="71"/>
        <v>40</v>
      </c>
      <c r="M285" s="6">
        <f t="shared" si="71"/>
        <v>0.02</v>
      </c>
      <c r="N285" s="6">
        <f t="shared" si="71"/>
        <v>0.03</v>
      </c>
      <c r="O285" s="6">
        <f t="shared" si="71"/>
        <v>26</v>
      </c>
    </row>
    <row r="286" spans="1:15" ht="21.75" customHeight="1" x14ac:dyDescent="0.25">
      <c r="A286" s="33"/>
      <c r="B286" s="18" t="s">
        <v>85</v>
      </c>
      <c r="C286" s="6">
        <f t="shared" ref="C286:O286" si="72">C91</f>
        <v>200</v>
      </c>
      <c r="D286" s="6">
        <f t="shared" si="72"/>
        <v>200</v>
      </c>
      <c r="E286" s="6">
        <f t="shared" si="72"/>
        <v>0.8</v>
      </c>
      <c r="F286" s="6">
        <f t="shared" si="72"/>
        <v>0.8</v>
      </c>
      <c r="G286" s="6">
        <f t="shared" si="72"/>
        <v>0.8</v>
      </c>
      <c r="H286" s="6">
        <f t="shared" si="72"/>
        <v>0.8</v>
      </c>
      <c r="I286" s="6">
        <f t="shared" si="72"/>
        <v>19.600000000000001</v>
      </c>
      <c r="J286" s="6">
        <f t="shared" si="72"/>
        <v>19.600000000000001</v>
      </c>
      <c r="K286" s="6">
        <f t="shared" si="72"/>
        <v>88</v>
      </c>
      <c r="L286" s="6">
        <f t="shared" si="72"/>
        <v>88</v>
      </c>
      <c r="M286" s="6">
        <f t="shared" si="72"/>
        <v>0</v>
      </c>
      <c r="N286" s="6">
        <f t="shared" si="72"/>
        <v>0</v>
      </c>
      <c r="O286" s="6">
        <f t="shared" si="72"/>
        <v>52</v>
      </c>
    </row>
    <row r="287" spans="1:15" ht="15" customHeight="1" x14ac:dyDescent="0.25">
      <c r="A287" s="36" t="s">
        <v>18</v>
      </c>
      <c r="B287" s="37"/>
      <c r="C287" s="32"/>
      <c r="D287" s="32"/>
      <c r="E287" s="34">
        <v>49.18</v>
      </c>
      <c r="F287" s="34">
        <v>61.91</v>
      </c>
      <c r="G287" s="34">
        <v>42.13</v>
      </c>
      <c r="H287" s="34">
        <v>51.66</v>
      </c>
      <c r="I287" s="34">
        <v>217.83</v>
      </c>
      <c r="J287" s="34">
        <v>260.79000000000002</v>
      </c>
      <c r="K287" s="34">
        <v>1438.99</v>
      </c>
      <c r="L287" s="34">
        <v>1763.68</v>
      </c>
      <c r="M287" s="35"/>
      <c r="N287" s="35"/>
      <c r="O287" s="32"/>
    </row>
    <row r="288" spans="1:15" ht="11.25" customHeight="1" x14ac:dyDescent="0.25">
      <c r="A288" s="46"/>
      <c r="B288" s="47"/>
      <c r="C288" s="32"/>
      <c r="D288" s="32"/>
      <c r="E288" s="34"/>
      <c r="F288" s="34"/>
      <c r="G288" s="34"/>
      <c r="H288" s="34"/>
      <c r="I288" s="34"/>
      <c r="J288" s="34"/>
      <c r="K288" s="34"/>
      <c r="L288" s="34"/>
      <c r="M288" s="35"/>
      <c r="N288" s="35"/>
      <c r="O288" s="32"/>
    </row>
    <row r="289" spans="1:15" ht="15" hidden="1" customHeight="1" x14ac:dyDescent="0.25">
      <c r="A289" s="46"/>
      <c r="B289" s="47"/>
      <c r="C289" s="32"/>
      <c r="D289" s="32"/>
      <c r="E289" s="34"/>
      <c r="F289" s="34"/>
      <c r="G289" s="34"/>
      <c r="H289" s="34"/>
      <c r="I289" s="34"/>
      <c r="J289" s="34"/>
      <c r="K289" s="34"/>
      <c r="L289" s="34"/>
      <c r="M289" s="35"/>
      <c r="N289" s="35"/>
      <c r="O289" s="32"/>
    </row>
    <row r="290" spans="1:15" ht="15" hidden="1" customHeight="1" x14ac:dyDescent="0.25">
      <c r="A290" s="46"/>
      <c r="B290" s="47"/>
      <c r="C290" s="32"/>
      <c r="D290" s="32"/>
      <c r="E290" s="34"/>
      <c r="F290" s="34"/>
      <c r="G290" s="34"/>
      <c r="H290" s="34"/>
      <c r="I290" s="34"/>
      <c r="J290" s="34"/>
      <c r="K290" s="34"/>
      <c r="L290" s="34"/>
      <c r="M290" s="35"/>
      <c r="N290" s="35"/>
      <c r="O290" s="32"/>
    </row>
    <row r="291" spans="1:15" ht="15" hidden="1" customHeight="1" x14ac:dyDescent="0.25">
      <c r="A291" s="46"/>
      <c r="B291" s="47"/>
      <c r="C291" s="32"/>
      <c r="D291" s="32"/>
      <c r="E291" s="34"/>
      <c r="F291" s="34"/>
      <c r="G291" s="34"/>
      <c r="H291" s="34"/>
      <c r="I291" s="34"/>
      <c r="J291" s="34"/>
      <c r="K291" s="34"/>
      <c r="L291" s="34"/>
      <c r="M291" s="35"/>
      <c r="N291" s="35"/>
      <c r="O291" s="32"/>
    </row>
    <row r="292" spans="1:15" ht="15" hidden="1" customHeight="1" x14ac:dyDescent="0.25">
      <c r="A292" s="38"/>
      <c r="B292" s="39"/>
      <c r="C292" s="32"/>
      <c r="D292" s="32"/>
      <c r="E292" s="34"/>
      <c r="F292" s="34"/>
      <c r="G292" s="34"/>
      <c r="H292" s="34"/>
      <c r="I292" s="34"/>
      <c r="J292" s="34"/>
      <c r="K292" s="34"/>
      <c r="L292" s="34"/>
      <c r="M292" s="35"/>
      <c r="N292" s="35"/>
      <c r="O292" s="32"/>
    </row>
    <row r="293" spans="1:15" ht="15" customHeight="1" x14ac:dyDescent="0.25">
      <c r="A293" s="36" t="s">
        <v>24</v>
      </c>
      <c r="B293" s="37"/>
      <c r="C293" s="32"/>
      <c r="D293" s="32"/>
      <c r="E293" s="34">
        <v>593.98</v>
      </c>
      <c r="F293" s="34">
        <v>699.5</v>
      </c>
      <c r="G293" s="34">
        <v>615.5</v>
      </c>
      <c r="H293" s="34">
        <v>749.16</v>
      </c>
      <c r="I293" s="34">
        <v>2129.1</v>
      </c>
      <c r="J293" s="34">
        <v>2921.89</v>
      </c>
      <c r="K293" s="34">
        <v>16306.34</v>
      </c>
      <c r="L293" s="34">
        <v>19923.91</v>
      </c>
      <c r="M293" s="35"/>
      <c r="N293" s="35"/>
      <c r="O293" s="40"/>
    </row>
    <row r="294" spans="1:15" ht="15" customHeight="1" x14ac:dyDescent="0.25">
      <c r="A294" s="38"/>
      <c r="B294" s="39"/>
      <c r="C294" s="32"/>
      <c r="D294" s="32"/>
      <c r="E294" s="34"/>
      <c r="F294" s="34"/>
      <c r="G294" s="34"/>
      <c r="H294" s="34"/>
      <c r="I294" s="34"/>
      <c r="J294" s="34"/>
      <c r="K294" s="34"/>
      <c r="L294" s="34"/>
      <c r="M294" s="35"/>
      <c r="N294" s="35"/>
      <c r="O294" s="40"/>
    </row>
    <row r="295" spans="1:15" ht="15" customHeight="1" x14ac:dyDescent="0.25">
      <c r="A295" s="36" t="s">
        <v>25</v>
      </c>
      <c r="B295" s="37"/>
      <c r="C295" s="32"/>
      <c r="D295" s="32"/>
      <c r="E295" s="34">
        <v>59.4</v>
      </c>
      <c r="F295" s="34">
        <v>69.95</v>
      </c>
      <c r="G295" s="34">
        <v>61.55</v>
      </c>
      <c r="H295" s="34">
        <v>74.91</v>
      </c>
      <c r="I295" s="34">
        <v>212.91</v>
      </c>
      <c r="J295" s="34">
        <v>292.18</v>
      </c>
      <c r="K295" s="34">
        <v>1630.63</v>
      </c>
      <c r="L295" s="34">
        <v>1992.39</v>
      </c>
      <c r="M295" s="35"/>
      <c r="N295" s="35"/>
      <c r="O295" s="40"/>
    </row>
    <row r="296" spans="1:15" ht="12.75" customHeight="1" thickBot="1" x14ac:dyDescent="0.3">
      <c r="A296" s="38"/>
      <c r="B296" s="39"/>
      <c r="C296" s="32"/>
      <c r="D296" s="32"/>
      <c r="E296" s="34"/>
      <c r="F296" s="34"/>
      <c r="G296" s="34"/>
      <c r="H296" s="34"/>
      <c r="I296" s="34"/>
      <c r="J296" s="34"/>
      <c r="K296" s="34"/>
      <c r="L296" s="34"/>
      <c r="M296" s="35"/>
      <c r="N296" s="35"/>
      <c r="O296" s="40"/>
    </row>
    <row r="297" spans="1:15" ht="19.5" hidden="1" customHeight="1" thickBot="1" x14ac:dyDescent="0.3">
      <c r="A297" s="79"/>
      <c r="B297" s="80"/>
      <c r="C297" s="4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</row>
    <row r="298" spans="1:15" ht="15" customHeight="1" x14ac:dyDescent="0.25">
      <c r="A298" s="73" t="s">
        <v>26</v>
      </c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5"/>
    </row>
    <row r="299" spans="1:15" ht="58.5" customHeight="1" thickBot="1" x14ac:dyDescent="0.3">
      <c r="A299" s="76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8"/>
    </row>
    <row r="300" spans="1:15" ht="18.75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</sheetData>
  <mergeCells count="1009">
    <mergeCell ref="A298:O299"/>
    <mergeCell ref="A297:B297"/>
    <mergeCell ref="A211:B211"/>
    <mergeCell ref="A186:A191"/>
    <mergeCell ref="A212:A218"/>
    <mergeCell ref="A244:A248"/>
    <mergeCell ref="A228:A233"/>
    <mergeCell ref="A257:A265"/>
    <mergeCell ref="A284:A286"/>
    <mergeCell ref="A26:A32"/>
    <mergeCell ref="A57:A61"/>
    <mergeCell ref="N59:N60"/>
    <mergeCell ref="O59:O60"/>
    <mergeCell ref="A85:A92"/>
    <mergeCell ref="A114:A118"/>
    <mergeCell ref="A137:A144"/>
    <mergeCell ref="C168:C169"/>
    <mergeCell ref="D168:D169"/>
    <mergeCell ref="A176:A181"/>
    <mergeCell ref="A70:A76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J229:J230"/>
    <mergeCell ref="K229:K230"/>
    <mergeCell ref="L229:L230"/>
    <mergeCell ref="B145:B146"/>
    <mergeCell ref="O17:O18"/>
    <mergeCell ref="A17:A25"/>
    <mergeCell ref="B17:B18"/>
    <mergeCell ref="K24:K25"/>
    <mergeCell ref="L24:L25"/>
    <mergeCell ref="M24:M25"/>
    <mergeCell ref="B24:B25"/>
    <mergeCell ref="F11:F12"/>
    <mergeCell ref="G11:G12"/>
    <mergeCell ref="M4:N6"/>
    <mergeCell ref="E5:F6"/>
    <mergeCell ref="G5:H6"/>
    <mergeCell ref="I5:J6"/>
    <mergeCell ref="A7:B7"/>
    <mergeCell ref="A8:A12"/>
    <mergeCell ref="B11:B12"/>
    <mergeCell ref="C11:C12"/>
    <mergeCell ref="D11:D12"/>
    <mergeCell ref="E11:E12"/>
    <mergeCell ref="I24:I25"/>
    <mergeCell ref="B4:B6"/>
    <mergeCell ref="E4:J4"/>
    <mergeCell ref="K4:L6"/>
    <mergeCell ref="N20:N21"/>
    <mergeCell ref="N24:N25"/>
    <mergeCell ref="O24:O25"/>
    <mergeCell ref="E20:E21"/>
    <mergeCell ref="L11:L12"/>
    <mergeCell ref="M11:M12"/>
    <mergeCell ref="N11:N12"/>
    <mergeCell ref="O11:O12"/>
    <mergeCell ref="N17:N18"/>
    <mergeCell ref="K34:K37"/>
    <mergeCell ref="L34:L37"/>
    <mergeCell ref="A38:B38"/>
    <mergeCell ref="H11:H12"/>
    <mergeCell ref="I11:I12"/>
    <mergeCell ref="J11:J12"/>
    <mergeCell ref="K11:K12"/>
    <mergeCell ref="H17:H18"/>
    <mergeCell ref="G17:G18"/>
    <mergeCell ref="M20:M21"/>
    <mergeCell ref="B20:B21"/>
    <mergeCell ref="I17:I18"/>
    <mergeCell ref="J17:J18"/>
    <mergeCell ref="K17:K18"/>
    <mergeCell ref="L17:L18"/>
    <mergeCell ref="M17:M18"/>
    <mergeCell ref="C17:C18"/>
    <mergeCell ref="D17:D18"/>
    <mergeCell ref="E17:E18"/>
    <mergeCell ref="F17:F18"/>
    <mergeCell ref="J32:J33"/>
    <mergeCell ref="K32:K33"/>
    <mergeCell ref="G20:G21"/>
    <mergeCell ref="H20:H21"/>
    <mergeCell ref="I20:I21"/>
    <mergeCell ref="J20:J21"/>
    <mergeCell ref="K20:K21"/>
    <mergeCell ref="L20:L21"/>
    <mergeCell ref="C20:C21"/>
    <mergeCell ref="D20:D21"/>
    <mergeCell ref="L43:L44"/>
    <mergeCell ref="M43:M44"/>
    <mergeCell ref="F20:F21"/>
    <mergeCell ref="C24:C25"/>
    <mergeCell ref="D24:D25"/>
    <mergeCell ref="E24:E25"/>
    <mergeCell ref="F24:F25"/>
    <mergeCell ref="G24:G25"/>
    <mergeCell ref="H24:H25"/>
    <mergeCell ref="O20:O21"/>
    <mergeCell ref="J24:J25"/>
    <mergeCell ref="O34:O37"/>
    <mergeCell ref="A34:A37"/>
    <mergeCell ref="B34:B37"/>
    <mergeCell ref="C34:C37"/>
    <mergeCell ref="D34:D37"/>
    <mergeCell ref="E34:E37"/>
    <mergeCell ref="F34:F37"/>
    <mergeCell ref="G34:G37"/>
    <mergeCell ref="H34:H37"/>
    <mergeCell ref="B32:B33"/>
    <mergeCell ref="C32:C33"/>
    <mergeCell ref="D32:D33"/>
    <mergeCell ref="E32:E33"/>
    <mergeCell ref="F32:F33"/>
    <mergeCell ref="G32:G33"/>
    <mergeCell ref="H32:H33"/>
    <mergeCell ref="I32:I33"/>
    <mergeCell ref="N32:N33"/>
    <mergeCell ref="O32:O33"/>
    <mergeCell ref="I34:I37"/>
    <mergeCell ref="J34:J37"/>
    <mergeCell ref="E51:E52"/>
    <mergeCell ref="F51:F52"/>
    <mergeCell ref="M34:M37"/>
    <mergeCell ref="N34:N37"/>
    <mergeCell ref="L32:L33"/>
    <mergeCell ref="M32:M33"/>
    <mergeCell ref="N43:N44"/>
    <mergeCell ref="O43:O44"/>
    <mergeCell ref="N40:N41"/>
    <mergeCell ref="O40:O41"/>
    <mergeCell ref="B43:B44"/>
    <mergeCell ref="C43:C44"/>
    <mergeCell ref="D43:D44"/>
    <mergeCell ref="E43:E44"/>
    <mergeCell ref="F43:F44"/>
    <mergeCell ref="G43:G44"/>
    <mergeCell ref="H43:H44"/>
    <mergeCell ref="I43:I44"/>
    <mergeCell ref="H40:H41"/>
    <mergeCell ref="I40:I41"/>
    <mergeCell ref="J40:J41"/>
    <mergeCell ref="K40:K41"/>
    <mergeCell ref="L40:L41"/>
    <mergeCell ref="M40:M41"/>
    <mergeCell ref="B40:B41"/>
    <mergeCell ref="C40:C41"/>
    <mergeCell ref="D40:D41"/>
    <mergeCell ref="E40:E41"/>
    <mergeCell ref="F40:F41"/>
    <mergeCell ref="G40:G41"/>
    <mergeCell ref="J43:J44"/>
    <mergeCell ref="K43:K44"/>
    <mergeCell ref="J59:J60"/>
    <mergeCell ref="K59:K60"/>
    <mergeCell ref="B73:B74"/>
    <mergeCell ref="C73:C74"/>
    <mergeCell ref="D73:D74"/>
    <mergeCell ref="E73:E74"/>
    <mergeCell ref="F73:F74"/>
    <mergeCell ref="G73:G74"/>
    <mergeCell ref="H73:H74"/>
    <mergeCell ref="O274:O275"/>
    <mergeCell ref="A47:A56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J51:J52"/>
    <mergeCell ref="K51:K52"/>
    <mergeCell ref="L51:L52"/>
    <mergeCell ref="M51:M52"/>
    <mergeCell ref="N51:N52"/>
    <mergeCell ref="O51:O52"/>
    <mergeCell ref="N49:N50"/>
    <mergeCell ref="J274:J275"/>
    <mergeCell ref="K274:K275"/>
    <mergeCell ref="L274:L275"/>
    <mergeCell ref="M274:M275"/>
    <mergeCell ref="N274:N275"/>
    <mergeCell ref="D51:D52"/>
    <mergeCell ref="O49:O50"/>
    <mergeCell ref="B51:B52"/>
    <mergeCell ref="C51:C52"/>
    <mergeCell ref="H49:H50"/>
    <mergeCell ref="I49:I50"/>
    <mergeCell ref="J49:J50"/>
    <mergeCell ref="K49:K50"/>
    <mergeCell ref="L49:L50"/>
    <mergeCell ref="M49:M50"/>
    <mergeCell ref="B49:B50"/>
    <mergeCell ref="C49:C50"/>
    <mergeCell ref="D49:D50"/>
    <mergeCell ref="E49:E50"/>
    <mergeCell ref="F49:F50"/>
    <mergeCell ref="G49:G50"/>
    <mergeCell ref="L59:L60"/>
    <mergeCell ref="M59:M60"/>
    <mergeCell ref="G51:G52"/>
    <mergeCell ref="H51:H52"/>
    <mergeCell ref="I51:I52"/>
    <mergeCell ref="D57:D58"/>
    <mergeCell ref="E57:E58"/>
    <mergeCell ref="F57:F58"/>
    <mergeCell ref="G57:G58"/>
    <mergeCell ref="H57:H58"/>
    <mergeCell ref="I57:I58"/>
    <mergeCell ref="J57:J58"/>
    <mergeCell ref="K57:K58"/>
    <mergeCell ref="L57:L58"/>
    <mergeCell ref="G59:G60"/>
    <mergeCell ref="H59:H60"/>
    <mergeCell ref="I59:I60"/>
    <mergeCell ref="B81:B82"/>
    <mergeCell ref="E81:E82"/>
    <mergeCell ref="F81:F82"/>
    <mergeCell ref="G70:G71"/>
    <mergeCell ref="H70:H71"/>
    <mergeCell ref="I70:I71"/>
    <mergeCell ref="J70:J71"/>
    <mergeCell ref="K70:K71"/>
    <mergeCell ref="L70:L71"/>
    <mergeCell ref="M57:M58"/>
    <mergeCell ref="N57:N58"/>
    <mergeCell ref="O57:O58"/>
    <mergeCell ref="K73:K74"/>
    <mergeCell ref="L73:L74"/>
    <mergeCell ref="M73:M74"/>
    <mergeCell ref="N73:N74"/>
    <mergeCell ref="G81:G82"/>
    <mergeCell ref="H81:H82"/>
    <mergeCell ref="I81:I82"/>
    <mergeCell ref="M63:M68"/>
    <mergeCell ref="N63:N68"/>
    <mergeCell ref="F63:F68"/>
    <mergeCell ref="G63:G68"/>
    <mergeCell ref="H63:H68"/>
    <mergeCell ref="I63:I68"/>
    <mergeCell ref="B59:B60"/>
    <mergeCell ref="C59:C60"/>
    <mergeCell ref="D59:D60"/>
    <mergeCell ref="E59:E60"/>
    <mergeCell ref="F59:F60"/>
    <mergeCell ref="B57:B58"/>
    <mergeCell ref="C57:C58"/>
    <mergeCell ref="B83:B84"/>
    <mergeCell ref="C83:C84"/>
    <mergeCell ref="D83:D84"/>
    <mergeCell ref="E83:E84"/>
    <mergeCell ref="F83:F84"/>
    <mergeCell ref="G83:G84"/>
    <mergeCell ref="O85:O86"/>
    <mergeCell ref="O63:O68"/>
    <mergeCell ref="A63:A68"/>
    <mergeCell ref="B63:B68"/>
    <mergeCell ref="C63:C68"/>
    <mergeCell ref="D63:D68"/>
    <mergeCell ref="E63:E68"/>
    <mergeCell ref="B70:B71"/>
    <mergeCell ref="C70:C71"/>
    <mergeCell ref="D70:D71"/>
    <mergeCell ref="E70:E71"/>
    <mergeCell ref="F70:F71"/>
    <mergeCell ref="A69:B69"/>
    <mergeCell ref="L63:L68"/>
    <mergeCell ref="B77:B78"/>
    <mergeCell ref="C77:C78"/>
    <mergeCell ref="D77:D78"/>
    <mergeCell ref="E77:E78"/>
    <mergeCell ref="O73:O74"/>
    <mergeCell ref="I73:I74"/>
    <mergeCell ref="J73:J74"/>
    <mergeCell ref="J63:J68"/>
    <mergeCell ref="K63:K68"/>
    <mergeCell ref="M70:M71"/>
    <mergeCell ref="N70:N71"/>
    <mergeCell ref="O70:O71"/>
    <mergeCell ref="M83:M84"/>
    <mergeCell ref="N83:N84"/>
    <mergeCell ref="O83:O84"/>
    <mergeCell ref="H83:H84"/>
    <mergeCell ref="I83:I84"/>
    <mergeCell ref="L77:L78"/>
    <mergeCell ref="M77:M78"/>
    <mergeCell ref="N77:N78"/>
    <mergeCell ref="O77:O78"/>
    <mergeCell ref="F77:F78"/>
    <mergeCell ref="G77:G78"/>
    <mergeCell ref="J81:J82"/>
    <mergeCell ref="K81:K82"/>
    <mergeCell ref="L81:L82"/>
    <mergeCell ref="M81:M82"/>
    <mergeCell ref="N81:N82"/>
    <mergeCell ref="O81:O82"/>
    <mergeCell ref="H77:H78"/>
    <mergeCell ref="I77:I78"/>
    <mergeCell ref="J77:J78"/>
    <mergeCell ref="K77:K78"/>
    <mergeCell ref="K88:K89"/>
    <mergeCell ref="L88:L89"/>
    <mergeCell ref="M88:M89"/>
    <mergeCell ref="N88:N89"/>
    <mergeCell ref="O88:O89"/>
    <mergeCell ref="E85:E86"/>
    <mergeCell ref="F85:F86"/>
    <mergeCell ref="G85:G86"/>
    <mergeCell ref="H85:H86"/>
    <mergeCell ref="B88:B89"/>
    <mergeCell ref="B85:B86"/>
    <mergeCell ref="C85:C86"/>
    <mergeCell ref="D85:D86"/>
    <mergeCell ref="A79:A84"/>
    <mergeCell ref="A77:A78"/>
    <mergeCell ref="N85:N86"/>
    <mergeCell ref="C88:C89"/>
    <mergeCell ref="D88:D89"/>
    <mergeCell ref="E88:E89"/>
    <mergeCell ref="F88:F89"/>
    <mergeCell ref="G88:G89"/>
    <mergeCell ref="H88:H89"/>
    <mergeCell ref="I88:I89"/>
    <mergeCell ref="J88:J89"/>
    <mergeCell ref="I85:I86"/>
    <mergeCell ref="J85:J86"/>
    <mergeCell ref="K85:K86"/>
    <mergeCell ref="L85:L86"/>
    <mergeCell ref="M85:M86"/>
    <mergeCell ref="J83:J84"/>
    <mergeCell ref="K83:K84"/>
    <mergeCell ref="L83:L84"/>
    <mergeCell ref="A93:A96"/>
    <mergeCell ref="B93:B96"/>
    <mergeCell ref="C93:C96"/>
    <mergeCell ref="D93:D96"/>
    <mergeCell ref="E93:E96"/>
    <mergeCell ref="F93:F96"/>
    <mergeCell ref="G93:G96"/>
    <mergeCell ref="G99:G100"/>
    <mergeCell ref="H99:H100"/>
    <mergeCell ref="I99:I100"/>
    <mergeCell ref="J99:J100"/>
    <mergeCell ref="K99:K100"/>
    <mergeCell ref="L99:L100"/>
    <mergeCell ref="C97:O97"/>
    <mergeCell ref="A97:B97"/>
    <mergeCell ref="N99:N100"/>
    <mergeCell ref="O99:O100"/>
    <mergeCell ref="B99:B100"/>
    <mergeCell ref="C99:C100"/>
    <mergeCell ref="D99:D100"/>
    <mergeCell ref="E99:E100"/>
    <mergeCell ref="F99:F100"/>
    <mergeCell ref="N93:N96"/>
    <mergeCell ref="O93:O96"/>
    <mergeCell ref="H93:H96"/>
    <mergeCell ref="I93:I96"/>
    <mergeCell ref="J93:J96"/>
    <mergeCell ref="K93:K96"/>
    <mergeCell ref="L93:L96"/>
    <mergeCell ref="M93:M96"/>
    <mergeCell ref="L105:L106"/>
    <mergeCell ref="M105:M106"/>
    <mergeCell ref="N105:N106"/>
    <mergeCell ref="O105:O106"/>
    <mergeCell ref="M99:M100"/>
    <mergeCell ref="A107:A113"/>
    <mergeCell ref="B107:B108"/>
    <mergeCell ref="C107:C108"/>
    <mergeCell ref="D107:D108"/>
    <mergeCell ref="E107:E108"/>
    <mergeCell ref="F107:F108"/>
    <mergeCell ref="F105:F106"/>
    <mergeCell ref="G105:G106"/>
    <mergeCell ref="H105:H106"/>
    <mergeCell ref="I105:I106"/>
    <mergeCell ref="J105:J106"/>
    <mergeCell ref="K105:K106"/>
    <mergeCell ref="A105:A106"/>
    <mergeCell ref="B105:B106"/>
    <mergeCell ref="C105:C106"/>
    <mergeCell ref="D105:D106"/>
    <mergeCell ref="E105:E106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O112:O113"/>
    <mergeCell ref="M107:M108"/>
    <mergeCell ref="N107:N108"/>
    <mergeCell ref="O107:O108"/>
    <mergeCell ref="G107:G108"/>
    <mergeCell ref="H107:H108"/>
    <mergeCell ref="I107:I108"/>
    <mergeCell ref="J107:J108"/>
    <mergeCell ref="K107:K108"/>
    <mergeCell ref="L107:L108"/>
    <mergeCell ref="N119:N124"/>
    <mergeCell ref="O119:O124"/>
    <mergeCell ref="H119:H124"/>
    <mergeCell ref="I119:I124"/>
    <mergeCell ref="J119:J124"/>
    <mergeCell ref="K119:K124"/>
    <mergeCell ref="L119:L124"/>
    <mergeCell ref="M119:M124"/>
    <mergeCell ref="A119:A124"/>
    <mergeCell ref="B119:B124"/>
    <mergeCell ref="C119:C124"/>
    <mergeCell ref="D119:D124"/>
    <mergeCell ref="E119:E124"/>
    <mergeCell ref="F119:F124"/>
    <mergeCell ref="G119:G124"/>
    <mergeCell ref="M127:M128"/>
    <mergeCell ref="N127:N128"/>
    <mergeCell ref="O127:O128"/>
    <mergeCell ref="B129:B130"/>
    <mergeCell ref="C129:C130"/>
    <mergeCell ref="D129:D130"/>
    <mergeCell ref="E129:E130"/>
    <mergeCell ref="F129:F130"/>
    <mergeCell ref="G129:G130"/>
    <mergeCell ref="H129:H130"/>
    <mergeCell ref="G127:G128"/>
    <mergeCell ref="H127:H128"/>
    <mergeCell ref="I127:I128"/>
    <mergeCell ref="J127:J128"/>
    <mergeCell ref="K127:K128"/>
    <mergeCell ref="L127:L128"/>
    <mergeCell ref="A125:B125"/>
    <mergeCell ref="B127:B128"/>
    <mergeCell ref="C127:C128"/>
    <mergeCell ref="D127:D128"/>
    <mergeCell ref="E127:E128"/>
    <mergeCell ref="F127:F128"/>
    <mergeCell ref="A126:A134"/>
    <mergeCell ref="M131:M132"/>
    <mergeCell ref="B133:B134"/>
    <mergeCell ref="C133:C134"/>
    <mergeCell ref="D133:D134"/>
    <mergeCell ref="E133:E134"/>
    <mergeCell ref="O129:O130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I129:I130"/>
    <mergeCell ref="J129:J130"/>
    <mergeCell ref="K129:K130"/>
    <mergeCell ref="L129:L130"/>
    <mergeCell ref="M129:M130"/>
    <mergeCell ref="N129:N130"/>
    <mergeCell ref="L133:L134"/>
    <mergeCell ref="M133:M134"/>
    <mergeCell ref="N133:N134"/>
    <mergeCell ref="O133:O134"/>
    <mergeCell ref="F133:F134"/>
    <mergeCell ref="G133:G134"/>
    <mergeCell ref="H133:H134"/>
    <mergeCell ref="I133:I134"/>
    <mergeCell ref="J133:J134"/>
    <mergeCell ref="K133:K134"/>
    <mergeCell ref="K131:K132"/>
    <mergeCell ref="N131:N132"/>
    <mergeCell ref="O131:O132"/>
    <mergeCell ref="D143:D144"/>
    <mergeCell ref="E143:E144"/>
    <mergeCell ref="F143:F144"/>
    <mergeCell ref="G143:G144"/>
    <mergeCell ref="H143:H144"/>
    <mergeCell ref="G141:G142"/>
    <mergeCell ref="H141:H142"/>
    <mergeCell ref="I141:I142"/>
    <mergeCell ref="J141:J142"/>
    <mergeCell ref="K141:K142"/>
    <mergeCell ref="L141:L142"/>
    <mergeCell ref="B141:B142"/>
    <mergeCell ref="C141:C142"/>
    <mergeCell ref="D141:D142"/>
    <mergeCell ref="E141:E142"/>
    <mergeCell ref="F141:F142"/>
    <mergeCell ref="O143:O144"/>
    <mergeCell ref="I143:I144"/>
    <mergeCell ref="J143:J144"/>
    <mergeCell ref="K143:K144"/>
    <mergeCell ref="L143:L144"/>
    <mergeCell ref="M143:M144"/>
    <mergeCell ref="N143:N144"/>
    <mergeCell ref="M141:M142"/>
    <mergeCell ref="N141:N142"/>
    <mergeCell ref="L131:L132"/>
    <mergeCell ref="A153:A156"/>
    <mergeCell ref="B153:B156"/>
    <mergeCell ref="C153:C156"/>
    <mergeCell ref="D153:D156"/>
    <mergeCell ref="E153:E156"/>
    <mergeCell ref="O148:O149"/>
    <mergeCell ref="I148:I149"/>
    <mergeCell ref="J148:J149"/>
    <mergeCell ref="K148:K149"/>
    <mergeCell ref="L148:L149"/>
    <mergeCell ref="M148:M149"/>
    <mergeCell ref="N148:N149"/>
    <mergeCell ref="M145:M147"/>
    <mergeCell ref="N145:N147"/>
    <mergeCell ref="O145:O147"/>
    <mergeCell ref="B148:B149"/>
    <mergeCell ref="C148:C149"/>
    <mergeCell ref="D148:D149"/>
    <mergeCell ref="E148:E149"/>
    <mergeCell ref="F148:F149"/>
    <mergeCell ref="G148:G149"/>
    <mergeCell ref="H148:H149"/>
    <mergeCell ref="G145:G147"/>
    <mergeCell ref="H145:H147"/>
    <mergeCell ref="I145:I147"/>
    <mergeCell ref="J145:J147"/>
    <mergeCell ref="K145:K147"/>
    <mergeCell ref="L145:L147"/>
    <mergeCell ref="O141:O142"/>
    <mergeCell ref="B143:B144"/>
    <mergeCell ref="C143:C144"/>
    <mergeCell ref="M158:M159"/>
    <mergeCell ref="N158:N159"/>
    <mergeCell ref="O158:O159"/>
    <mergeCell ref="G158:G159"/>
    <mergeCell ref="H158:H159"/>
    <mergeCell ref="I158:I159"/>
    <mergeCell ref="J158:J159"/>
    <mergeCell ref="K158:K159"/>
    <mergeCell ref="L158:L159"/>
    <mergeCell ref="A158:A162"/>
    <mergeCell ref="B158:B159"/>
    <mergeCell ref="C158:C159"/>
    <mergeCell ref="D158:D159"/>
    <mergeCell ref="E158:E159"/>
    <mergeCell ref="F158:F159"/>
    <mergeCell ref="A145:A152"/>
    <mergeCell ref="C145:C147"/>
    <mergeCell ref="D145:D147"/>
    <mergeCell ref="E145:E147"/>
    <mergeCell ref="F145:F147"/>
    <mergeCell ref="A157:B157"/>
    <mergeCell ref="C157:O157"/>
    <mergeCell ref="L153:L156"/>
    <mergeCell ref="M153:M156"/>
    <mergeCell ref="N153:N156"/>
    <mergeCell ref="O153:O156"/>
    <mergeCell ref="F153:F156"/>
    <mergeCell ref="G153:G156"/>
    <mergeCell ref="H153:H156"/>
    <mergeCell ref="I153:I156"/>
    <mergeCell ref="J153:J156"/>
    <mergeCell ref="K153:K156"/>
    <mergeCell ref="A163:A165"/>
    <mergeCell ref="B163:B165"/>
    <mergeCell ref="C163:C165"/>
    <mergeCell ref="D163:D165"/>
    <mergeCell ref="E163:E165"/>
    <mergeCell ref="M166:M167"/>
    <mergeCell ref="N166:N167"/>
    <mergeCell ref="O166:O167"/>
    <mergeCell ref="G166:G167"/>
    <mergeCell ref="H166:H167"/>
    <mergeCell ref="I166:I167"/>
    <mergeCell ref="J166:J167"/>
    <mergeCell ref="K166:K167"/>
    <mergeCell ref="L166:L167"/>
    <mergeCell ref="L163:L165"/>
    <mergeCell ref="M163:M165"/>
    <mergeCell ref="N163:N165"/>
    <mergeCell ref="O163:O165"/>
    <mergeCell ref="B166:B167"/>
    <mergeCell ref="C166:C167"/>
    <mergeCell ref="D166:D167"/>
    <mergeCell ref="E166:E167"/>
    <mergeCell ref="F166:F167"/>
    <mergeCell ref="F163:F165"/>
    <mergeCell ref="G163:G165"/>
    <mergeCell ref="H163:H165"/>
    <mergeCell ref="I163:I165"/>
    <mergeCell ref="J163:J165"/>
    <mergeCell ref="K163:K165"/>
    <mergeCell ref="A166:A175"/>
    <mergeCell ref="B174:B175"/>
    <mergeCell ref="C174:C175"/>
    <mergeCell ref="D174:D175"/>
    <mergeCell ref="E174:E175"/>
    <mergeCell ref="F174:F175"/>
    <mergeCell ref="G174:G175"/>
    <mergeCell ref="H174:H175"/>
    <mergeCell ref="G172:G173"/>
    <mergeCell ref="H172:H173"/>
    <mergeCell ref="I172:I173"/>
    <mergeCell ref="J172:J173"/>
    <mergeCell ref="K172:K173"/>
    <mergeCell ref="L172:L173"/>
    <mergeCell ref="K168:K169"/>
    <mergeCell ref="L168:L169"/>
    <mergeCell ref="M168:M169"/>
    <mergeCell ref="N168:N169"/>
    <mergeCell ref="B172:B173"/>
    <mergeCell ref="C172:C173"/>
    <mergeCell ref="D172:D173"/>
    <mergeCell ref="E172:E173"/>
    <mergeCell ref="F172:F173"/>
    <mergeCell ref="B168:B169"/>
    <mergeCell ref="I174:I175"/>
    <mergeCell ref="J174:J175"/>
    <mergeCell ref="K174:K175"/>
    <mergeCell ref="L174:L175"/>
    <mergeCell ref="M174:M175"/>
    <mergeCell ref="N174:N175"/>
    <mergeCell ref="E168:E169"/>
    <mergeCell ref="F168:F169"/>
    <mergeCell ref="G168:G169"/>
    <mergeCell ref="H168:H169"/>
    <mergeCell ref="I168:I169"/>
    <mergeCell ref="J168:J169"/>
    <mergeCell ref="O174:O175"/>
    <mergeCell ref="N172:N173"/>
    <mergeCell ref="O172:O173"/>
    <mergeCell ref="O168:O169"/>
    <mergeCell ref="C185:O185"/>
    <mergeCell ref="M172:M173"/>
    <mergeCell ref="N187:N188"/>
    <mergeCell ref="O187:O188"/>
    <mergeCell ref="B189:B190"/>
    <mergeCell ref="C189:C190"/>
    <mergeCell ref="D189:D190"/>
    <mergeCell ref="E189:E190"/>
    <mergeCell ref="F189:F190"/>
    <mergeCell ref="G189:G190"/>
    <mergeCell ref="H189:H190"/>
    <mergeCell ref="I189:I190"/>
    <mergeCell ref="H187:H188"/>
    <mergeCell ref="I187:I188"/>
    <mergeCell ref="J187:J188"/>
    <mergeCell ref="K187:K188"/>
    <mergeCell ref="L187:L188"/>
    <mergeCell ref="M187:M188"/>
    <mergeCell ref="A185:B185"/>
    <mergeCell ref="B187:B188"/>
    <mergeCell ref="C187:C188"/>
    <mergeCell ref="D187:D188"/>
    <mergeCell ref="E187:E188"/>
    <mergeCell ref="F187:F188"/>
    <mergeCell ref="G187:G188"/>
    <mergeCell ref="J189:J190"/>
    <mergeCell ref="K189:K190"/>
    <mergeCell ref="L189:L190"/>
    <mergeCell ref="M189:M190"/>
    <mergeCell ref="N189:N190"/>
    <mergeCell ref="O189:O190"/>
    <mergeCell ref="G194:G195"/>
    <mergeCell ref="H194:H195"/>
    <mergeCell ref="I194:I195"/>
    <mergeCell ref="J194:J195"/>
    <mergeCell ref="K194:K195"/>
    <mergeCell ref="L194:L195"/>
    <mergeCell ref="A194:A201"/>
    <mergeCell ref="B194:B195"/>
    <mergeCell ref="C194:C195"/>
    <mergeCell ref="D194:D195"/>
    <mergeCell ref="E194:E195"/>
    <mergeCell ref="O200:O201"/>
    <mergeCell ref="I200:I201"/>
    <mergeCell ref="J200:J201"/>
    <mergeCell ref="K200:K201"/>
    <mergeCell ref="L200:L201"/>
    <mergeCell ref="M200:M201"/>
    <mergeCell ref="N200:N201"/>
    <mergeCell ref="B200:B201"/>
    <mergeCell ref="C200:C201"/>
    <mergeCell ref="M192:M193"/>
    <mergeCell ref="N192:N193"/>
    <mergeCell ref="O192:O193"/>
    <mergeCell ref="A192:A193"/>
    <mergeCell ref="B192:B193"/>
    <mergeCell ref="C192:C193"/>
    <mergeCell ref="D192:D193"/>
    <mergeCell ref="E192:E193"/>
    <mergeCell ref="F192:F193"/>
    <mergeCell ref="G192:G193"/>
    <mergeCell ref="H192:H193"/>
    <mergeCell ref="I192:I193"/>
    <mergeCell ref="M194:M195"/>
    <mergeCell ref="N194:N195"/>
    <mergeCell ref="O194:O195"/>
    <mergeCell ref="F194:F195"/>
    <mergeCell ref="J192:J193"/>
    <mergeCell ref="K192:K193"/>
    <mergeCell ref="L192:L193"/>
    <mergeCell ref="D200:D201"/>
    <mergeCell ref="E200:E201"/>
    <mergeCell ref="F200:F201"/>
    <mergeCell ref="G200:G201"/>
    <mergeCell ref="H200:H201"/>
    <mergeCell ref="A202:A206"/>
    <mergeCell ref="O207:O210"/>
    <mergeCell ref="I207:I210"/>
    <mergeCell ref="J207:J210"/>
    <mergeCell ref="K207:K210"/>
    <mergeCell ref="L207:L210"/>
    <mergeCell ref="M207:M210"/>
    <mergeCell ref="N207:N210"/>
    <mergeCell ref="A207:A210"/>
    <mergeCell ref="B207:B210"/>
    <mergeCell ref="C207:C210"/>
    <mergeCell ref="D207:D210"/>
    <mergeCell ref="E207:E210"/>
    <mergeCell ref="F207:F210"/>
    <mergeCell ref="G207:G210"/>
    <mergeCell ref="H207:H210"/>
    <mergeCell ref="N213:N214"/>
    <mergeCell ref="O213:O214"/>
    <mergeCell ref="H213:H214"/>
    <mergeCell ref="I213:I214"/>
    <mergeCell ref="J213:J214"/>
    <mergeCell ref="K213:K214"/>
    <mergeCell ref="L213:L214"/>
    <mergeCell ref="M213:M214"/>
    <mergeCell ref="B213:B214"/>
    <mergeCell ref="C213:C214"/>
    <mergeCell ref="D213:D214"/>
    <mergeCell ref="E213:E214"/>
    <mergeCell ref="F213:F214"/>
    <mergeCell ref="G213:G214"/>
    <mergeCell ref="N219:N220"/>
    <mergeCell ref="L225:L226"/>
    <mergeCell ref="M225:M226"/>
    <mergeCell ref="N225:N226"/>
    <mergeCell ref="J221:J222"/>
    <mergeCell ref="K221:K222"/>
    <mergeCell ref="L221:L222"/>
    <mergeCell ref="M221:M222"/>
    <mergeCell ref="N221:N222"/>
    <mergeCell ref="O217:O218"/>
    <mergeCell ref="O225:O226"/>
    <mergeCell ref="N223:N224"/>
    <mergeCell ref="O223:O224"/>
    <mergeCell ref="O221:O222"/>
    <mergeCell ref="N217:N218"/>
    <mergeCell ref="O219:O220"/>
    <mergeCell ref="J217:J218"/>
    <mergeCell ref="K217:K218"/>
    <mergeCell ref="L217:L218"/>
    <mergeCell ref="M217:M218"/>
    <mergeCell ref="J219:J220"/>
    <mergeCell ref="K219:K220"/>
    <mergeCell ref="L219:L220"/>
    <mergeCell ref="M219:M220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H217:H218"/>
    <mergeCell ref="I217:I218"/>
    <mergeCell ref="B217:B218"/>
    <mergeCell ref="C217:C218"/>
    <mergeCell ref="D217:D218"/>
    <mergeCell ref="E217:E218"/>
    <mergeCell ref="F217:F218"/>
    <mergeCell ref="G217:G218"/>
    <mergeCell ref="I219:I220"/>
    <mergeCell ref="B225:B226"/>
    <mergeCell ref="H223:H224"/>
    <mergeCell ref="I223:I224"/>
    <mergeCell ref="J223:J224"/>
    <mergeCell ref="K223:K224"/>
    <mergeCell ref="L223:L224"/>
    <mergeCell ref="M223:M224"/>
    <mergeCell ref="B223:B224"/>
    <mergeCell ref="C223:C224"/>
    <mergeCell ref="D223:D224"/>
    <mergeCell ref="E223:E224"/>
    <mergeCell ref="F223:F224"/>
    <mergeCell ref="G223:G224"/>
    <mergeCell ref="A221:A227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E225:E226"/>
    <mergeCell ref="F225:F226"/>
    <mergeCell ref="G225:G226"/>
    <mergeCell ref="H225:H226"/>
    <mergeCell ref="I225:I226"/>
    <mergeCell ref="J225:J226"/>
    <mergeCell ref="K225:K226"/>
    <mergeCell ref="A234:A242"/>
    <mergeCell ref="B234:B242"/>
    <mergeCell ref="C234:C242"/>
    <mergeCell ref="D234:D242"/>
    <mergeCell ref="E234:E242"/>
    <mergeCell ref="B245:B246"/>
    <mergeCell ref="C245:C246"/>
    <mergeCell ref="D245:D246"/>
    <mergeCell ref="E245:E246"/>
    <mergeCell ref="F245:F246"/>
    <mergeCell ref="A243:B243"/>
    <mergeCell ref="L234:L242"/>
    <mergeCell ref="M234:M242"/>
    <mergeCell ref="N234:N242"/>
    <mergeCell ref="G245:G246"/>
    <mergeCell ref="H245:H246"/>
    <mergeCell ref="I245:I246"/>
    <mergeCell ref="J245:J246"/>
    <mergeCell ref="K245:K246"/>
    <mergeCell ref="L245:L246"/>
    <mergeCell ref="C243:O243"/>
    <mergeCell ref="O234:O242"/>
    <mergeCell ref="F234:F242"/>
    <mergeCell ref="G234:G242"/>
    <mergeCell ref="H234:H242"/>
    <mergeCell ref="I234:I242"/>
    <mergeCell ref="J234:J242"/>
    <mergeCell ref="K234:K242"/>
    <mergeCell ref="M245:M246"/>
    <mergeCell ref="N245:N246"/>
    <mergeCell ref="O245:O246"/>
    <mergeCell ref="A251:A255"/>
    <mergeCell ref="A249:A250"/>
    <mergeCell ref="J254:J255"/>
    <mergeCell ref="K254:K255"/>
    <mergeCell ref="L249:L250"/>
    <mergeCell ref="M249:M250"/>
    <mergeCell ref="N249:N250"/>
    <mergeCell ref="O249:O250"/>
    <mergeCell ref="F249:F250"/>
    <mergeCell ref="G249:G250"/>
    <mergeCell ref="H249:H250"/>
    <mergeCell ref="I249:I250"/>
    <mergeCell ref="J249:J250"/>
    <mergeCell ref="K249:K250"/>
    <mergeCell ref="B249:B250"/>
    <mergeCell ref="C249:C250"/>
    <mergeCell ref="D249:D250"/>
    <mergeCell ref="E249:E250"/>
    <mergeCell ref="B260:B261"/>
    <mergeCell ref="C260:C261"/>
    <mergeCell ref="D260:D261"/>
    <mergeCell ref="E260:E261"/>
    <mergeCell ref="F260:F261"/>
    <mergeCell ref="L254:L255"/>
    <mergeCell ref="M254:M255"/>
    <mergeCell ref="N254:N255"/>
    <mergeCell ref="O254:O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L260:L261"/>
    <mergeCell ref="M260:M261"/>
    <mergeCell ref="N260:N261"/>
    <mergeCell ref="O260:O261"/>
    <mergeCell ref="H260:H261"/>
    <mergeCell ref="I260:I261"/>
    <mergeCell ref="J260:J261"/>
    <mergeCell ref="K260:K261"/>
    <mergeCell ref="G260:G261"/>
    <mergeCell ref="H272:H273"/>
    <mergeCell ref="I272:I273"/>
    <mergeCell ref="J272:J273"/>
    <mergeCell ref="A272:A273"/>
    <mergeCell ref="B272:B273"/>
    <mergeCell ref="A268:B268"/>
    <mergeCell ref="J266:J267"/>
    <mergeCell ref="K266:K267"/>
    <mergeCell ref="L266:L267"/>
    <mergeCell ref="M266:M267"/>
    <mergeCell ref="N266:N267"/>
    <mergeCell ref="O266:O267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9:A271"/>
    <mergeCell ref="N272:N273"/>
    <mergeCell ref="O272:O273"/>
    <mergeCell ref="K272:K273"/>
    <mergeCell ref="L272:L273"/>
    <mergeCell ref="M272:M273"/>
    <mergeCell ref="A1:O1"/>
    <mergeCell ref="A2:N2"/>
    <mergeCell ref="A3:M3"/>
    <mergeCell ref="C38:O38"/>
    <mergeCell ref="J293:J294"/>
    <mergeCell ref="K293:K294"/>
    <mergeCell ref="L293:L294"/>
    <mergeCell ref="M293:M294"/>
    <mergeCell ref="N293:N294"/>
    <mergeCell ref="H287:H292"/>
    <mergeCell ref="I287:I292"/>
    <mergeCell ref="J287:J292"/>
    <mergeCell ref="K287:K292"/>
    <mergeCell ref="L287:L292"/>
    <mergeCell ref="A293:B294"/>
    <mergeCell ref="C293:C294"/>
    <mergeCell ref="D293:D294"/>
    <mergeCell ref="E293:E294"/>
    <mergeCell ref="F293:F294"/>
    <mergeCell ref="G293:G294"/>
    <mergeCell ref="A98:A104"/>
    <mergeCell ref="G287:G292"/>
    <mergeCell ref="J282:J283"/>
    <mergeCell ref="B280:B281"/>
    <mergeCell ref="C280:C281"/>
    <mergeCell ref="D280:D281"/>
    <mergeCell ref="E280:E281"/>
    <mergeCell ref="F280:F281"/>
    <mergeCell ref="C272:C273"/>
    <mergeCell ref="D272:D273"/>
    <mergeCell ref="E272:E273"/>
    <mergeCell ref="F272:F273"/>
    <mergeCell ref="A4:A6"/>
    <mergeCell ref="C4:D6"/>
    <mergeCell ref="O4:O6"/>
    <mergeCell ref="A39:A45"/>
    <mergeCell ref="F295:F296"/>
    <mergeCell ref="G295:G296"/>
    <mergeCell ref="M287:M292"/>
    <mergeCell ref="C211:N211"/>
    <mergeCell ref="C268:O268"/>
    <mergeCell ref="C69:O69"/>
    <mergeCell ref="C125:O125"/>
    <mergeCell ref="A287:B292"/>
    <mergeCell ref="C287:C292"/>
    <mergeCell ref="D287:D292"/>
    <mergeCell ref="E287:E292"/>
    <mergeCell ref="F287:F292"/>
    <mergeCell ref="M280:M281"/>
    <mergeCell ref="N280:N281"/>
    <mergeCell ref="O280:O281"/>
    <mergeCell ref="G280:G281"/>
    <mergeCell ref="H280:H281"/>
    <mergeCell ref="I280:I281"/>
    <mergeCell ref="J280:J281"/>
    <mergeCell ref="K280:K281"/>
    <mergeCell ref="L280:L281"/>
    <mergeCell ref="G272:G273"/>
    <mergeCell ref="D282:D283"/>
    <mergeCell ref="E282:E283"/>
    <mergeCell ref="F282:F283"/>
    <mergeCell ref="G282:G283"/>
    <mergeCell ref="H282:H283"/>
    <mergeCell ref="I282:I283"/>
    <mergeCell ref="K282:K283"/>
    <mergeCell ref="L282:L283"/>
    <mergeCell ref="M282:M283"/>
    <mergeCell ref="N282:N283"/>
    <mergeCell ref="O282:O283"/>
    <mergeCell ref="B282:B283"/>
    <mergeCell ref="C282:C283"/>
    <mergeCell ref="H295:H296"/>
    <mergeCell ref="I295:I296"/>
    <mergeCell ref="J295:J296"/>
    <mergeCell ref="K295:K296"/>
    <mergeCell ref="L295:L296"/>
    <mergeCell ref="M295:M296"/>
    <mergeCell ref="A295:B296"/>
    <mergeCell ref="C295:C296"/>
    <mergeCell ref="D295:D296"/>
    <mergeCell ref="E295:E296"/>
    <mergeCell ref="N295:N296"/>
    <mergeCell ref="O295:O296"/>
    <mergeCell ref="H293:H294"/>
    <mergeCell ref="O293:O294"/>
    <mergeCell ref="N287:N292"/>
    <mergeCell ref="O287:O292"/>
    <mergeCell ref="I293:I294"/>
  </mergeCells>
  <pageMargins left="0.25" right="1.0187728937728938E-2" top="0.41208791208791207" bottom="0.75" header="0.3" footer="0.3"/>
  <pageSetup paperSize="9" scale="87" fitToHeight="0" orientation="landscape" verticalDpi="180" r:id="rId1"/>
  <rowBreaks count="9" manualBreakCount="9">
    <brk id="37" max="16383" man="1"/>
    <brk id="68" max="16383" man="1"/>
    <brk id="96" max="16383" man="1"/>
    <brk id="124" max="16383" man="1"/>
    <brk id="156" max="16383" man="1"/>
    <brk id="184" max="16383" man="1"/>
    <brk id="210" max="16383" man="1"/>
    <brk id="242" max="16383" man="1"/>
    <brk id="267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2020-11-05T11:03:09Z</dcterms:modified>
</cp:coreProperties>
</file>